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fileSharing userName="JD" algorithmName="SHA-512" hashValue="obJvWzhVmHBdXRUTM/y547oml4LtoB7ZMyL6+l1rL9Ed+cNBXGEsafVh1giPOzi8II1PFsWaDbeHEha2ApGm+w==" saltValue="oh5QTXbcxdAsRE3iEiCO5w==" spinCount="10000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ITSU\E Class Record\"/>
    </mc:Choice>
  </mc:AlternateContent>
  <xr:revisionPtr revIDLastSave="0" documentId="13_ncr:10001_{80942B12-5151-4C3D-B099-F51DD04EE235}" xr6:coauthVersionLast="46" xr6:coauthVersionMax="46" xr10:uidLastSave="{00000000-0000-0000-0000-000000000000}"/>
  <workbookProtection workbookAlgorithmName="SHA-512" workbookHashValue="hVCE+/q8YAia+8D+iKtWRSvJyLH9YitcXm2XXgqk9tNOYv5pNWgmbwFE5rS0v0OGxmhoX8VuDGVzS3AUomJDaA==" workbookSaltValue="GQxXcR28/C+ctv5h7X7BGw==" workbookSpinCount="100000" lockStructure="1"/>
  <bookViews>
    <workbookView xWindow="-120" yWindow="-120" windowWidth="20730" windowHeight="11160" tabRatio="748" activeTab="7" xr2:uid="{9DEFA20C-8F4A-449F-A0FA-D8AF84A8B771}"/>
  </bookViews>
  <sheets>
    <sheet name="Profile" sheetId="14" r:id="rId1"/>
    <sheet name="Control Panel" sheetId="1" r:id="rId2"/>
    <sheet name="Attendance" sheetId="2" r:id="rId3"/>
    <sheet name="Term Test" sheetId="4" r:id="rId4"/>
    <sheet name="Written Works" sheetId="12" r:id="rId5"/>
    <sheet name="Performance Task" sheetId="13" r:id="rId6"/>
    <sheet name="Consolidated Data" sheetId="9" r:id="rId7"/>
    <sheet name="Final Report" sheetId="16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7" i="16" l="1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A125" i="16"/>
  <c r="A126" i="16"/>
  <c r="A115" i="16"/>
  <c r="A116" i="16"/>
  <c r="A117" i="16"/>
  <c r="A118" i="16"/>
  <c r="A119" i="16"/>
  <c r="A120" i="16"/>
  <c r="A121" i="16"/>
  <c r="A122" i="16"/>
  <c r="A123" i="16"/>
  <c r="A124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B105" i="9"/>
  <c r="C105" i="9"/>
  <c r="D105" i="9"/>
  <c r="E105" i="9"/>
  <c r="H105" i="9"/>
  <c r="I105" i="9"/>
  <c r="J105" i="9"/>
  <c r="K105" i="9"/>
  <c r="M105" i="9"/>
  <c r="N105" i="9"/>
  <c r="Q105" i="9"/>
  <c r="R105" i="9"/>
  <c r="B66" i="9"/>
  <c r="C66" i="9"/>
  <c r="D66" i="9"/>
  <c r="E66" i="9"/>
  <c r="H66" i="9"/>
  <c r="I66" i="9"/>
  <c r="K66" i="9" s="1"/>
  <c r="J66" i="9"/>
  <c r="M66" i="9"/>
  <c r="N66" i="9"/>
  <c r="Q66" i="9"/>
  <c r="R66" i="9"/>
  <c r="B67" i="9"/>
  <c r="C67" i="9"/>
  <c r="D67" i="9"/>
  <c r="E67" i="9"/>
  <c r="H67" i="9"/>
  <c r="I67" i="9"/>
  <c r="K67" i="9" s="1"/>
  <c r="J67" i="9"/>
  <c r="M67" i="9"/>
  <c r="N67" i="9"/>
  <c r="Q67" i="9"/>
  <c r="R67" i="9"/>
  <c r="B68" i="9"/>
  <c r="C68" i="9"/>
  <c r="D68" i="9"/>
  <c r="E68" i="9"/>
  <c r="H68" i="9"/>
  <c r="I68" i="9"/>
  <c r="K68" i="9" s="1"/>
  <c r="J68" i="9"/>
  <c r="M68" i="9"/>
  <c r="N68" i="9"/>
  <c r="Q68" i="9"/>
  <c r="R68" i="9"/>
  <c r="B69" i="9"/>
  <c r="C69" i="9"/>
  <c r="D69" i="9"/>
  <c r="E69" i="9"/>
  <c r="H69" i="9"/>
  <c r="I69" i="9"/>
  <c r="K69" i="9" s="1"/>
  <c r="J69" i="9"/>
  <c r="M69" i="9"/>
  <c r="N69" i="9"/>
  <c r="Q69" i="9"/>
  <c r="R69" i="9"/>
  <c r="B70" i="9"/>
  <c r="C70" i="9"/>
  <c r="D70" i="9"/>
  <c r="E70" i="9"/>
  <c r="H70" i="9"/>
  <c r="I70" i="9"/>
  <c r="K70" i="9" s="1"/>
  <c r="J70" i="9"/>
  <c r="M70" i="9"/>
  <c r="N70" i="9"/>
  <c r="Q70" i="9"/>
  <c r="R70" i="9"/>
  <c r="B71" i="9"/>
  <c r="C71" i="9"/>
  <c r="D71" i="9"/>
  <c r="E71" i="9"/>
  <c r="H71" i="9"/>
  <c r="I71" i="9"/>
  <c r="J71" i="9"/>
  <c r="K71" i="9"/>
  <c r="M71" i="9"/>
  <c r="N71" i="9"/>
  <c r="Q71" i="9"/>
  <c r="R71" i="9"/>
  <c r="B72" i="9"/>
  <c r="C72" i="9"/>
  <c r="D72" i="9"/>
  <c r="E72" i="9"/>
  <c r="H72" i="9"/>
  <c r="I72" i="9"/>
  <c r="J72" i="9"/>
  <c r="K72" i="9"/>
  <c r="M72" i="9"/>
  <c r="N72" i="9"/>
  <c r="Q72" i="9"/>
  <c r="R72" i="9"/>
  <c r="B73" i="9"/>
  <c r="C73" i="9"/>
  <c r="D73" i="9"/>
  <c r="E73" i="9"/>
  <c r="H73" i="9"/>
  <c r="I73" i="9"/>
  <c r="K73" i="9" s="1"/>
  <c r="J73" i="9"/>
  <c r="M73" i="9"/>
  <c r="N73" i="9"/>
  <c r="Q73" i="9"/>
  <c r="R73" i="9"/>
  <c r="B74" i="9"/>
  <c r="C74" i="9"/>
  <c r="D74" i="9"/>
  <c r="E74" i="9"/>
  <c r="H74" i="9"/>
  <c r="I74" i="9"/>
  <c r="K74" i="9" s="1"/>
  <c r="J74" i="9"/>
  <c r="M74" i="9"/>
  <c r="N74" i="9"/>
  <c r="Q74" i="9"/>
  <c r="R74" i="9"/>
  <c r="B75" i="9"/>
  <c r="C75" i="9"/>
  <c r="D75" i="9"/>
  <c r="E75" i="9"/>
  <c r="H75" i="9"/>
  <c r="I75" i="9"/>
  <c r="J75" i="9"/>
  <c r="K75" i="9"/>
  <c r="M75" i="9"/>
  <c r="N75" i="9"/>
  <c r="Q75" i="9"/>
  <c r="R75" i="9"/>
  <c r="B76" i="9"/>
  <c r="C76" i="9"/>
  <c r="D76" i="9"/>
  <c r="E76" i="9"/>
  <c r="H76" i="9"/>
  <c r="I76" i="9"/>
  <c r="J76" i="9"/>
  <c r="K76" i="9"/>
  <c r="M76" i="9"/>
  <c r="N76" i="9"/>
  <c r="Q76" i="9"/>
  <c r="R76" i="9"/>
  <c r="B77" i="9"/>
  <c r="C77" i="9"/>
  <c r="D77" i="9"/>
  <c r="E77" i="9"/>
  <c r="H77" i="9"/>
  <c r="I77" i="9"/>
  <c r="K77" i="9" s="1"/>
  <c r="J77" i="9"/>
  <c r="M77" i="9"/>
  <c r="N77" i="9"/>
  <c r="Q77" i="9"/>
  <c r="R77" i="9"/>
  <c r="B78" i="9"/>
  <c r="C78" i="9"/>
  <c r="D78" i="9"/>
  <c r="E78" i="9"/>
  <c r="H78" i="9"/>
  <c r="I78" i="9"/>
  <c r="K78" i="9" s="1"/>
  <c r="J78" i="9"/>
  <c r="M78" i="9"/>
  <c r="N78" i="9"/>
  <c r="Q78" i="9"/>
  <c r="R78" i="9"/>
  <c r="B79" i="9"/>
  <c r="C79" i="9"/>
  <c r="D79" i="9"/>
  <c r="E79" i="9"/>
  <c r="H79" i="9"/>
  <c r="I79" i="9"/>
  <c r="J79" i="9"/>
  <c r="K79" i="9"/>
  <c r="M79" i="9"/>
  <c r="N79" i="9"/>
  <c r="Q79" i="9"/>
  <c r="R79" i="9"/>
  <c r="B80" i="9"/>
  <c r="C80" i="9"/>
  <c r="D80" i="9"/>
  <c r="E80" i="9"/>
  <c r="H80" i="9"/>
  <c r="I80" i="9"/>
  <c r="J80" i="9"/>
  <c r="K80" i="9"/>
  <c r="M80" i="9"/>
  <c r="N80" i="9"/>
  <c r="Q80" i="9"/>
  <c r="R80" i="9"/>
  <c r="B81" i="9"/>
  <c r="C81" i="9"/>
  <c r="D81" i="9"/>
  <c r="E81" i="9"/>
  <c r="H81" i="9"/>
  <c r="I81" i="9"/>
  <c r="K81" i="9" s="1"/>
  <c r="J81" i="9"/>
  <c r="M81" i="9"/>
  <c r="N81" i="9"/>
  <c r="Q81" i="9"/>
  <c r="R81" i="9"/>
  <c r="B82" i="9"/>
  <c r="C82" i="9"/>
  <c r="D82" i="9"/>
  <c r="E82" i="9"/>
  <c r="H82" i="9"/>
  <c r="I82" i="9"/>
  <c r="K82" i="9" s="1"/>
  <c r="J82" i="9"/>
  <c r="M82" i="9"/>
  <c r="N82" i="9"/>
  <c r="Q82" i="9"/>
  <c r="R82" i="9"/>
  <c r="B83" i="9"/>
  <c r="C83" i="9"/>
  <c r="D83" i="9"/>
  <c r="E83" i="9"/>
  <c r="H83" i="9"/>
  <c r="I83" i="9"/>
  <c r="J83" i="9"/>
  <c r="K83" i="9"/>
  <c r="M83" i="9"/>
  <c r="N83" i="9"/>
  <c r="Q83" i="9"/>
  <c r="R83" i="9"/>
  <c r="B84" i="9"/>
  <c r="C84" i="9"/>
  <c r="D84" i="9"/>
  <c r="E84" i="9"/>
  <c r="H84" i="9"/>
  <c r="I84" i="9"/>
  <c r="J84" i="9"/>
  <c r="K84" i="9"/>
  <c r="M84" i="9"/>
  <c r="N84" i="9"/>
  <c r="Q84" i="9"/>
  <c r="R84" i="9"/>
  <c r="B85" i="9"/>
  <c r="C85" i="9"/>
  <c r="D85" i="9"/>
  <c r="E85" i="9"/>
  <c r="H85" i="9"/>
  <c r="I85" i="9"/>
  <c r="K85" i="9" s="1"/>
  <c r="J85" i="9"/>
  <c r="M85" i="9"/>
  <c r="N85" i="9"/>
  <c r="Q85" i="9"/>
  <c r="R85" i="9"/>
  <c r="B86" i="9"/>
  <c r="C86" i="9"/>
  <c r="D86" i="9"/>
  <c r="E86" i="9"/>
  <c r="H86" i="9"/>
  <c r="I86" i="9"/>
  <c r="K86" i="9" s="1"/>
  <c r="J86" i="9"/>
  <c r="M86" i="9"/>
  <c r="N86" i="9"/>
  <c r="Q86" i="9"/>
  <c r="R86" i="9"/>
  <c r="B87" i="9"/>
  <c r="C87" i="9"/>
  <c r="D87" i="9"/>
  <c r="E87" i="9"/>
  <c r="H87" i="9"/>
  <c r="I87" i="9"/>
  <c r="J87" i="9"/>
  <c r="K87" i="9" s="1"/>
  <c r="M87" i="9"/>
  <c r="N87" i="9"/>
  <c r="Q87" i="9"/>
  <c r="R87" i="9"/>
  <c r="B88" i="9"/>
  <c r="C88" i="9"/>
  <c r="D88" i="9"/>
  <c r="E88" i="9"/>
  <c r="H88" i="9"/>
  <c r="I88" i="9"/>
  <c r="J88" i="9"/>
  <c r="K88" i="9"/>
  <c r="M88" i="9"/>
  <c r="N88" i="9"/>
  <c r="Q88" i="9"/>
  <c r="R88" i="9"/>
  <c r="B89" i="9"/>
  <c r="C89" i="9"/>
  <c r="D89" i="9"/>
  <c r="E89" i="9"/>
  <c r="H89" i="9"/>
  <c r="I89" i="9"/>
  <c r="J89" i="9"/>
  <c r="K89" i="9"/>
  <c r="M89" i="9"/>
  <c r="N89" i="9"/>
  <c r="Q89" i="9"/>
  <c r="R89" i="9"/>
  <c r="B90" i="9"/>
  <c r="C90" i="9"/>
  <c r="D90" i="9"/>
  <c r="E90" i="9"/>
  <c r="H90" i="9"/>
  <c r="I90" i="9"/>
  <c r="J90" i="9"/>
  <c r="K90" i="9"/>
  <c r="M90" i="9"/>
  <c r="N90" i="9"/>
  <c r="Q90" i="9"/>
  <c r="R90" i="9"/>
  <c r="B91" i="9"/>
  <c r="C91" i="9"/>
  <c r="D91" i="9"/>
  <c r="E91" i="9"/>
  <c r="H91" i="9"/>
  <c r="I91" i="9"/>
  <c r="J91" i="9"/>
  <c r="K91" i="9"/>
  <c r="M91" i="9"/>
  <c r="N91" i="9"/>
  <c r="Q91" i="9"/>
  <c r="R91" i="9"/>
  <c r="B92" i="9"/>
  <c r="C92" i="9"/>
  <c r="D92" i="9"/>
  <c r="E92" i="9"/>
  <c r="H92" i="9"/>
  <c r="I92" i="9"/>
  <c r="J92" i="9"/>
  <c r="K92" i="9"/>
  <c r="M92" i="9"/>
  <c r="N92" i="9"/>
  <c r="Q92" i="9"/>
  <c r="R92" i="9"/>
  <c r="B93" i="9"/>
  <c r="C93" i="9"/>
  <c r="D93" i="9"/>
  <c r="E93" i="9"/>
  <c r="H93" i="9"/>
  <c r="I93" i="9"/>
  <c r="J93" i="9"/>
  <c r="K93" i="9"/>
  <c r="M93" i="9"/>
  <c r="N93" i="9"/>
  <c r="Q93" i="9"/>
  <c r="R93" i="9"/>
  <c r="B94" i="9"/>
  <c r="C94" i="9"/>
  <c r="D94" i="9"/>
  <c r="E94" i="9"/>
  <c r="H94" i="9"/>
  <c r="I94" i="9"/>
  <c r="J94" i="9"/>
  <c r="K94" i="9"/>
  <c r="M94" i="9"/>
  <c r="N94" i="9"/>
  <c r="Q94" i="9"/>
  <c r="R94" i="9"/>
  <c r="B95" i="9"/>
  <c r="C95" i="9"/>
  <c r="D95" i="9"/>
  <c r="E95" i="9"/>
  <c r="H95" i="9"/>
  <c r="I95" i="9"/>
  <c r="J95" i="9"/>
  <c r="K95" i="9"/>
  <c r="M95" i="9"/>
  <c r="N95" i="9"/>
  <c r="Q95" i="9"/>
  <c r="R95" i="9"/>
  <c r="B96" i="9"/>
  <c r="C96" i="9"/>
  <c r="D96" i="9"/>
  <c r="E96" i="9"/>
  <c r="H96" i="9"/>
  <c r="I96" i="9"/>
  <c r="J96" i="9"/>
  <c r="K96" i="9"/>
  <c r="M96" i="9"/>
  <c r="N96" i="9"/>
  <c r="Q96" i="9"/>
  <c r="R96" i="9"/>
  <c r="B97" i="9"/>
  <c r="C97" i="9"/>
  <c r="D97" i="9"/>
  <c r="E97" i="9"/>
  <c r="H97" i="9"/>
  <c r="I97" i="9"/>
  <c r="J97" i="9"/>
  <c r="K97" i="9"/>
  <c r="M97" i="9"/>
  <c r="N97" i="9"/>
  <c r="Q97" i="9"/>
  <c r="R97" i="9"/>
  <c r="B98" i="9"/>
  <c r="C98" i="9"/>
  <c r="D98" i="9"/>
  <c r="E98" i="9"/>
  <c r="H98" i="9"/>
  <c r="I98" i="9"/>
  <c r="J98" i="9"/>
  <c r="K98" i="9"/>
  <c r="M98" i="9"/>
  <c r="N98" i="9"/>
  <c r="Q98" i="9"/>
  <c r="R98" i="9"/>
  <c r="B99" i="9"/>
  <c r="C99" i="9"/>
  <c r="D99" i="9"/>
  <c r="E99" i="9"/>
  <c r="H99" i="9"/>
  <c r="I99" i="9"/>
  <c r="J99" i="9"/>
  <c r="K99" i="9"/>
  <c r="M99" i="9"/>
  <c r="N99" i="9"/>
  <c r="Q99" i="9"/>
  <c r="R99" i="9"/>
  <c r="B100" i="9"/>
  <c r="C100" i="9"/>
  <c r="D100" i="9"/>
  <c r="E100" i="9"/>
  <c r="H100" i="9"/>
  <c r="I100" i="9"/>
  <c r="J100" i="9"/>
  <c r="K100" i="9"/>
  <c r="M100" i="9"/>
  <c r="N100" i="9"/>
  <c r="Q100" i="9"/>
  <c r="R100" i="9"/>
  <c r="B101" i="9"/>
  <c r="C101" i="9"/>
  <c r="D101" i="9"/>
  <c r="E101" i="9"/>
  <c r="H101" i="9"/>
  <c r="I101" i="9"/>
  <c r="J101" i="9"/>
  <c r="K101" i="9"/>
  <c r="M101" i="9"/>
  <c r="N101" i="9"/>
  <c r="Q101" i="9"/>
  <c r="R101" i="9"/>
  <c r="B102" i="9"/>
  <c r="C102" i="9"/>
  <c r="D102" i="9"/>
  <c r="E102" i="9"/>
  <c r="H102" i="9"/>
  <c r="I102" i="9"/>
  <c r="J102" i="9"/>
  <c r="K102" i="9"/>
  <c r="M102" i="9"/>
  <c r="N102" i="9"/>
  <c r="Q102" i="9"/>
  <c r="R102" i="9"/>
  <c r="B103" i="9"/>
  <c r="C103" i="9"/>
  <c r="D103" i="9"/>
  <c r="E103" i="9"/>
  <c r="H103" i="9"/>
  <c r="I103" i="9"/>
  <c r="J103" i="9"/>
  <c r="K103" i="9"/>
  <c r="M103" i="9"/>
  <c r="N103" i="9"/>
  <c r="Q103" i="9"/>
  <c r="R103" i="9"/>
  <c r="B104" i="9"/>
  <c r="C104" i="9"/>
  <c r="D104" i="9"/>
  <c r="E104" i="9"/>
  <c r="H104" i="9"/>
  <c r="I104" i="9"/>
  <c r="J104" i="9"/>
  <c r="K104" i="9"/>
  <c r="M104" i="9"/>
  <c r="N104" i="9"/>
  <c r="Q104" i="9"/>
  <c r="R104" i="9"/>
  <c r="B65" i="13"/>
  <c r="C65" i="13"/>
  <c r="N65" i="13"/>
  <c r="Z65" i="13"/>
  <c r="AA65" i="13" s="1"/>
  <c r="AL65" i="13"/>
  <c r="AX65" i="13"/>
  <c r="B66" i="13"/>
  <c r="C66" i="13"/>
  <c r="N66" i="13"/>
  <c r="Z66" i="13"/>
  <c r="AA66" i="13"/>
  <c r="AL66" i="13"/>
  <c r="AX66" i="13"/>
  <c r="B67" i="13"/>
  <c r="C67" i="13"/>
  <c r="N67" i="13"/>
  <c r="Z67" i="13"/>
  <c r="AA67" i="13"/>
  <c r="AL67" i="13"/>
  <c r="AX67" i="13"/>
  <c r="B68" i="13"/>
  <c r="C68" i="13"/>
  <c r="N68" i="13"/>
  <c r="Z68" i="13"/>
  <c r="AA68" i="13"/>
  <c r="AL68" i="13"/>
  <c r="AX68" i="13"/>
  <c r="B69" i="13"/>
  <c r="C69" i="13"/>
  <c r="N69" i="13"/>
  <c r="Z69" i="13"/>
  <c r="AA69" i="13"/>
  <c r="AL69" i="13"/>
  <c r="AX69" i="13"/>
  <c r="B70" i="13"/>
  <c r="C70" i="13"/>
  <c r="N70" i="13"/>
  <c r="Z70" i="13"/>
  <c r="AA70" i="13"/>
  <c r="AL70" i="13"/>
  <c r="AX70" i="13"/>
  <c r="B71" i="13"/>
  <c r="C71" i="13"/>
  <c r="N71" i="13"/>
  <c r="Z71" i="13"/>
  <c r="AA71" i="13"/>
  <c r="AL71" i="13"/>
  <c r="AX71" i="13"/>
  <c r="B72" i="13"/>
  <c r="C72" i="13"/>
  <c r="N72" i="13"/>
  <c r="Z72" i="13"/>
  <c r="AA72" i="13"/>
  <c r="AL72" i="13"/>
  <c r="AX72" i="13"/>
  <c r="B73" i="13"/>
  <c r="C73" i="13"/>
  <c r="N73" i="13"/>
  <c r="Z73" i="13"/>
  <c r="AA73" i="13"/>
  <c r="AL73" i="13"/>
  <c r="AX73" i="13"/>
  <c r="B74" i="13"/>
  <c r="C74" i="13"/>
  <c r="N74" i="13"/>
  <c r="Z74" i="13"/>
  <c r="AA74" i="13"/>
  <c r="AL74" i="13"/>
  <c r="AX74" i="13"/>
  <c r="B75" i="13"/>
  <c r="C75" i="13"/>
  <c r="N75" i="13"/>
  <c r="Z75" i="13"/>
  <c r="AA75" i="13"/>
  <c r="AL75" i="13"/>
  <c r="AX75" i="13"/>
  <c r="B76" i="13"/>
  <c r="C76" i="13"/>
  <c r="N76" i="13"/>
  <c r="Z76" i="13"/>
  <c r="AA76" i="13"/>
  <c r="AL76" i="13"/>
  <c r="AX76" i="13"/>
  <c r="B77" i="13"/>
  <c r="C77" i="13"/>
  <c r="N77" i="13"/>
  <c r="Z77" i="13"/>
  <c r="AA77" i="13"/>
  <c r="AL77" i="13"/>
  <c r="AX77" i="13"/>
  <c r="B78" i="13"/>
  <c r="C78" i="13"/>
  <c r="N78" i="13"/>
  <c r="Z78" i="13"/>
  <c r="AA78" i="13"/>
  <c r="AL78" i="13"/>
  <c r="AX78" i="13"/>
  <c r="B79" i="13"/>
  <c r="C79" i="13"/>
  <c r="N79" i="13"/>
  <c r="Z79" i="13"/>
  <c r="AA79" i="13"/>
  <c r="AL79" i="13"/>
  <c r="AX79" i="13"/>
  <c r="B80" i="13"/>
  <c r="C80" i="13"/>
  <c r="N80" i="13"/>
  <c r="Z80" i="13"/>
  <c r="AA80" i="13"/>
  <c r="AL80" i="13"/>
  <c r="AX80" i="13"/>
  <c r="B81" i="13"/>
  <c r="C81" i="13"/>
  <c r="N81" i="13"/>
  <c r="Z81" i="13"/>
  <c r="AA81" i="13"/>
  <c r="AL81" i="13"/>
  <c r="AX81" i="13"/>
  <c r="B82" i="13"/>
  <c r="C82" i="13"/>
  <c r="N82" i="13"/>
  <c r="Z82" i="13"/>
  <c r="AA82" i="13"/>
  <c r="AL82" i="13"/>
  <c r="AX82" i="13"/>
  <c r="B83" i="13"/>
  <c r="C83" i="13"/>
  <c r="N83" i="13"/>
  <c r="Z83" i="13"/>
  <c r="AA83" i="13"/>
  <c r="AL83" i="13"/>
  <c r="AX83" i="13"/>
  <c r="B84" i="13"/>
  <c r="C84" i="13"/>
  <c r="N84" i="13"/>
  <c r="Z84" i="13"/>
  <c r="AA84" i="13"/>
  <c r="AL84" i="13"/>
  <c r="AX84" i="13"/>
  <c r="B85" i="13"/>
  <c r="C85" i="13"/>
  <c r="N85" i="13"/>
  <c r="Z85" i="13"/>
  <c r="AA85" i="13"/>
  <c r="AL85" i="13"/>
  <c r="AX85" i="13"/>
  <c r="B86" i="13"/>
  <c r="C86" i="13"/>
  <c r="N86" i="13"/>
  <c r="Z86" i="13"/>
  <c r="AA86" i="13"/>
  <c r="AL86" i="13"/>
  <c r="AX86" i="13"/>
  <c r="B87" i="13"/>
  <c r="C87" i="13"/>
  <c r="N87" i="13"/>
  <c r="Z87" i="13"/>
  <c r="AA87" i="13"/>
  <c r="AL87" i="13"/>
  <c r="AX87" i="13"/>
  <c r="B88" i="13"/>
  <c r="C88" i="13"/>
  <c r="N88" i="13"/>
  <c r="Z88" i="13"/>
  <c r="AA88" i="13"/>
  <c r="AL88" i="13"/>
  <c r="AX88" i="13"/>
  <c r="B89" i="13"/>
  <c r="C89" i="13"/>
  <c r="N89" i="13"/>
  <c r="Z89" i="13"/>
  <c r="AA89" i="13"/>
  <c r="AL89" i="13"/>
  <c r="AX89" i="13"/>
  <c r="B90" i="13"/>
  <c r="C90" i="13"/>
  <c r="N90" i="13"/>
  <c r="Z90" i="13"/>
  <c r="AA90" i="13"/>
  <c r="AL90" i="13"/>
  <c r="AX90" i="13"/>
  <c r="B91" i="13"/>
  <c r="C91" i="13"/>
  <c r="N91" i="13"/>
  <c r="Z91" i="13"/>
  <c r="AA91" i="13"/>
  <c r="AL91" i="13"/>
  <c r="AX91" i="13"/>
  <c r="B92" i="13"/>
  <c r="C92" i="13"/>
  <c r="N92" i="13"/>
  <c r="Z92" i="13"/>
  <c r="AA92" i="13"/>
  <c r="AL92" i="13"/>
  <c r="AX92" i="13"/>
  <c r="B93" i="13"/>
  <c r="C93" i="13"/>
  <c r="N93" i="13"/>
  <c r="Z93" i="13"/>
  <c r="AA93" i="13"/>
  <c r="AL93" i="13"/>
  <c r="AX93" i="13"/>
  <c r="B94" i="13"/>
  <c r="C94" i="13"/>
  <c r="N94" i="13"/>
  <c r="Z94" i="13"/>
  <c r="AA94" i="13"/>
  <c r="AL94" i="13"/>
  <c r="AX94" i="13"/>
  <c r="B95" i="13"/>
  <c r="C95" i="13"/>
  <c r="N95" i="13"/>
  <c r="Z95" i="13"/>
  <c r="AA95" i="13"/>
  <c r="AL95" i="13"/>
  <c r="AX95" i="13"/>
  <c r="B96" i="13"/>
  <c r="C96" i="13"/>
  <c r="N96" i="13"/>
  <c r="Z96" i="13"/>
  <c r="AA96" i="13"/>
  <c r="AL96" i="13"/>
  <c r="AX96" i="13"/>
  <c r="B97" i="13"/>
  <c r="C97" i="13"/>
  <c r="N97" i="13"/>
  <c r="Z97" i="13"/>
  <c r="AA97" i="13"/>
  <c r="AL97" i="13"/>
  <c r="AX97" i="13"/>
  <c r="B98" i="13"/>
  <c r="C98" i="13"/>
  <c r="N98" i="13"/>
  <c r="Z98" i="13"/>
  <c r="AA98" i="13"/>
  <c r="AL98" i="13"/>
  <c r="AX98" i="13"/>
  <c r="B99" i="13"/>
  <c r="C99" i="13"/>
  <c r="N99" i="13"/>
  <c r="Z99" i="13"/>
  <c r="AA99" i="13"/>
  <c r="AL99" i="13"/>
  <c r="AX99" i="13"/>
  <c r="B100" i="13"/>
  <c r="C100" i="13"/>
  <c r="N100" i="13"/>
  <c r="Z100" i="13"/>
  <c r="AA100" i="13"/>
  <c r="AL100" i="13"/>
  <c r="AX100" i="13"/>
  <c r="B101" i="13"/>
  <c r="C101" i="13"/>
  <c r="N101" i="13"/>
  <c r="Z101" i="13"/>
  <c r="AA101" i="13"/>
  <c r="AL101" i="13"/>
  <c r="AX101" i="13"/>
  <c r="B102" i="13"/>
  <c r="C102" i="13"/>
  <c r="N102" i="13"/>
  <c r="Z102" i="13"/>
  <c r="AA102" i="13"/>
  <c r="AL102" i="13"/>
  <c r="AX102" i="13"/>
  <c r="B103" i="13"/>
  <c r="C103" i="13"/>
  <c r="N103" i="13"/>
  <c r="Z103" i="13"/>
  <c r="AA103" i="13"/>
  <c r="AL103" i="13"/>
  <c r="AX103" i="13"/>
  <c r="B104" i="13"/>
  <c r="C104" i="13"/>
  <c r="N104" i="13"/>
  <c r="Z104" i="13"/>
  <c r="AA104" i="13"/>
  <c r="AL104" i="13"/>
  <c r="AX104" i="13"/>
  <c r="B65" i="12"/>
  <c r="C65" i="12"/>
  <c r="M65" i="12"/>
  <c r="N65" i="12"/>
  <c r="Y65" i="12"/>
  <c r="Z65" i="12"/>
  <c r="AK65" i="12"/>
  <c r="AL65" i="12"/>
  <c r="AW65" i="12"/>
  <c r="AX65" i="12"/>
  <c r="B66" i="12"/>
  <c r="C66" i="12"/>
  <c r="M66" i="12"/>
  <c r="N66" i="12"/>
  <c r="Y66" i="12"/>
  <c r="Z66" i="12"/>
  <c r="AK66" i="12"/>
  <c r="AL66" i="12"/>
  <c r="AW66" i="12"/>
  <c r="AX66" i="12"/>
  <c r="B67" i="12"/>
  <c r="C67" i="12"/>
  <c r="M67" i="12"/>
  <c r="N67" i="12"/>
  <c r="Y67" i="12"/>
  <c r="Z67" i="12"/>
  <c r="AK67" i="12"/>
  <c r="AL67" i="12"/>
  <c r="AW67" i="12"/>
  <c r="AX67" i="12"/>
  <c r="B68" i="12"/>
  <c r="C68" i="12"/>
  <c r="M68" i="12"/>
  <c r="N68" i="12"/>
  <c r="Y68" i="12"/>
  <c r="Z68" i="12"/>
  <c r="AK68" i="12"/>
  <c r="AL68" i="12"/>
  <c r="AW68" i="12"/>
  <c r="AX68" i="12"/>
  <c r="B69" i="12"/>
  <c r="C69" i="12"/>
  <c r="M69" i="12"/>
  <c r="N69" i="12"/>
  <c r="Y69" i="12"/>
  <c r="Z69" i="12"/>
  <c r="AK69" i="12"/>
  <c r="AL69" i="12"/>
  <c r="AW69" i="12"/>
  <c r="AX69" i="12"/>
  <c r="B70" i="12"/>
  <c r="C70" i="12"/>
  <c r="M70" i="12"/>
  <c r="N70" i="12"/>
  <c r="Y70" i="12"/>
  <c r="Z70" i="12"/>
  <c r="AK70" i="12"/>
  <c r="AL70" i="12"/>
  <c r="AW70" i="12"/>
  <c r="AX70" i="12"/>
  <c r="B71" i="12"/>
  <c r="C71" i="12"/>
  <c r="M71" i="12"/>
  <c r="N71" i="12"/>
  <c r="Y71" i="12"/>
  <c r="Z71" i="12"/>
  <c r="AK71" i="12"/>
  <c r="AL71" i="12"/>
  <c r="AW71" i="12"/>
  <c r="AX71" i="12"/>
  <c r="B72" i="12"/>
  <c r="C72" i="12"/>
  <c r="M72" i="12"/>
  <c r="N72" i="12"/>
  <c r="Y72" i="12"/>
  <c r="Z72" i="12"/>
  <c r="AK72" i="12"/>
  <c r="AL72" i="12"/>
  <c r="AW72" i="12"/>
  <c r="AX72" i="12"/>
  <c r="B73" i="12"/>
  <c r="C73" i="12"/>
  <c r="M73" i="12"/>
  <c r="N73" i="12"/>
  <c r="Y73" i="12"/>
  <c r="Z73" i="12"/>
  <c r="AK73" i="12"/>
  <c r="AL73" i="12"/>
  <c r="AW73" i="12"/>
  <c r="AX73" i="12"/>
  <c r="B74" i="12"/>
  <c r="C74" i="12"/>
  <c r="M74" i="12"/>
  <c r="N74" i="12"/>
  <c r="Y74" i="12"/>
  <c r="Z74" i="12"/>
  <c r="AK74" i="12"/>
  <c r="AL74" i="12"/>
  <c r="AW74" i="12"/>
  <c r="AX74" i="12"/>
  <c r="B75" i="12"/>
  <c r="C75" i="12"/>
  <c r="M75" i="12"/>
  <c r="N75" i="12"/>
  <c r="Y75" i="12"/>
  <c r="Z75" i="12"/>
  <c r="AK75" i="12"/>
  <c r="AL75" i="12"/>
  <c r="AW75" i="12"/>
  <c r="AX75" i="12"/>
  <c r="B76" i="12"/>
  <c r="C76" i="12"/>
  <c r="M76" i="12"/>
  <c r="N76" i="12"/>
  <c r="Y76" i="12"/>
  <c r="Z76" i="12"/>
  <c r="AK76" i="12"/>
  <c r="AL76" i="12"/>
  <c r="AW76" i="12"/>
  <c r="AX76" i="12"/>
  <c r="B77" i="12"/>
  <c r="C77" i="12"/>
  <c r="M77" i="12"/>
  <c r="N77" i="12"/>
  <c r="Y77" i="12"/>
  <c r="Z77" i="12"/>
  <c r="AK77" i="12"/>
  <c r="AL77" i="12"/>
  <c r="AW77" i="12"/>
  <c r="AX77" i="12"/>
  <c r="B78" i="12"/>
  <c r="C78" i="12"/>
  <c r="M78" i="12"/>
  <c r="N78" i="12"/>
  <c r="Y78" i="12"/>
  <c r="Z78" i="12"/>
  <c r="AK78" i="12"/>
  <c r="AL78" i="12"/>
  <c r="AW78" i="12"/>
  <c r="AX78" i="12"/>
  <c r="B79" i="12"/>
  <c r="C79" i="12"/>
  <c r="M79" i="12"/>
  <c r="N79" i="12"/>
  <c r="Y79" i="12"/>
  <c r="Z79" i="12"/>
  <c r="AK79" i="12"/>
  <c r="AL79" i="12"/>
  <c r="AW79" i="12"/>
  <c r="AX79" i="12"/>
  <c r="B80" i="12"/>
  <c r="C80" i="12"/>
  <c r="M80" i="12"/>
  <c r="N80" i="12"/>
  <c r="Y80" i="12"/>
  <c r="Z80" i="12"/>
  <c r="AK80" i="12"/>
  <c r="AL80" i="12"/>
  <c r="AW80" i="12"/>
  <c r="AX80" i="12"/>
  <c r="B81" i="12"/>
  <c r="C81" i="12"/>
  <c r="M81" i="12"/>
  <c r="N81" i="12"/>
  <c r="Y81" i="12"/>
  <c r="Z81" i="12"/>
  <c r="AK81" i="12"/>
  <c r="AL81" i="12"/>
  <c r="AW81" i="12"/>
  <c r="AX81" i="12"/>
  <c r="B82" i="12"/>
  <c r="C82" i="12"/>
  <c r="M82" i="12"/>
  <c r="N82" i="12"/>
  <c r="Y82" i="12"/>
  <c r="Z82" i="12"/>
  <c r="AK82" i="12"/>
  <c r="AL82" i="12"/>
  <c r="AW82" i="12"/>
  <c r="AX82" i="12"/>
  <c r="B83" i="12"/>
  <c r="C83" i="12"/>
  <c r="M83" i="12"/>
  <c r="N83" i="12"/>
  <c r="Y83" i="12"/>
  <c r="Z83" i="12"/>
  <c r="AK83" i="12"/>
  <c r="AL83" i="12"/>
  <c r="AW83" i="12"/>
  <c r="AX83" i="12"/>
  <c r="B84" i="12"/>
  <c r="C84" i="12"/>
  <c r="M84" i="12"/>
  <c r="N84" i="12"/>
  <c r="Y84" i="12"/>
  <c r="Z84" i="12"/>
  <c r="AK84" i="12"/>
  <c r="AL84" i="12"/>
  <c r="AW84" i="12"/>
  <c r="AX84" i="12"/>
  <c r="B85" i="12"/>
  <c r="C85" i="12"/>
  <c r="M85" i="12"/>
  <c r="N85" i="12"/>
  <c r="Y85" i="12"/>
  <c r="Z85" i="12"/>
  <c r="AK85" i="12"/>
  <c r="AL85" i="12"/>
  <c r="AW85" i="12"/>
  <c r="AX85" i="12"/>
  <c r="B86" i="12"/>
  <c r="C86" i="12"/>
  <c r="M86" i="12"/>
  <c r="N86" i="12"/>
  <c r="Y86" i="12"/>
  <c r="Z86" i="12"/>
  <c r="AK86" i="12"/>
  <c r="AL86" i="12"/>
  <c r="AW86" i="12"/>
  <c r="AX86" i="12"/>
  <c r="B87" i="12"/>
  <c r="C87" i="12"/>
  <c r="M87" i="12"/>
  <c r="N87" i="12"/>
  <c r="Y87" i="12"/>
  <c r="Z87" i="12"/>
  <c r="AK87" i="12"/>
  <c r="AL87" i="12"/>
  <c r="AW87" i="12"/>
  <c r="AX87" i="12"/>
  <c r="B88" i="12"/>
  <c r="C88" i="12"/>
  <c r="M88" i="12"/>
  <c r="N88" i="12"/>
  <c r="Y88" i="12"/>
  <c r="Z88" i="12"/>
  <c r="AK88" i="12"/>
  <c r="AL88" i="12"/>
  <c r="AW88" i="12"/>
  <c r="AX88" i="12"/>
  <c r="B89" i="12"/>
  <c r="C89" i="12"/>
  <c r="M89" i="12"/>
  <c r="N89" i="12"/>
  <c r="Y89" i="12"/>
  <c r="Z89" i="12"/>
  <c r="AK89" i="12"/>
  <c r="AL89" i="12"/>
  <c r="AW89" i="12"/>
  <c r="AX89" i="12"/>
  <c r="B90" i="12"/>
  <c r="C90" i="12"/>
  <c r="M90" i="12"/>
  <c r="N90" i="12"/>
  <c r="Y90" i="12"/>
  <c r="Z90" i="12"/>
  <c r="AK90" i="12"/>
  <c r="AL90" i="12"/>
  <c r="AW90" i="12"/>
  <c r="AX90" i="12"/>
  <c r="B91" i="12"/>
  <c r="C91" i="12"/>
  <c r="M91" i="12"/>
  <c r="N91" i="12"/>
  <c r="Y91" i="12"/>
  <c r="Z91" i="12"/>
  <c r="AK91" i="12"/>
  <c r="AL91" i="12"/>
  <c r="AW91" i="12"/>
  <c r="AX91" i="12"/>
  <c r="B92" i="12"/>
  <c r="C92" i="12"/>
  <c r="M92" i="12"/>
  <c r="N92" i="12"/>
  <c r="Y92" i="12"/>
  <c r="Z92" i="12"/>
  <c r="AK92" i="12"/>
  <c r="AL92" i="12"/>
  <c r="AW92" i="12"/>
  <c r="AX92" i="12"/>
  <c r="B93" i="12"/>
  <c r="C93" i="12"/>
  <c r="M93" i="12"/>
  <c r="N93" i="12"/>
  <c r="Y93" i="12"/>
  <c r="Z93" i="12"/>
  <c r="AK93" i="12"/>
  <c r="AL93" i="12"/>
  <c r="AW93" i="12"/>
  <c r="AX93" i="12"/>
  <c r="B94" i="12"/>
  <c r="C94" i="12"/>
  <c r="M94" i="12"/>
  <c r="N94" i="12"/>
  <c r="Y94" i="12"/>
  <c r="Z94" i="12"/>
  <c r="AK94" i="12"/>
  <c r="AL94" i="12"/>
  <c r="AW94" i="12"/>
  <c r="AX94" i="12"/>
  <c r="B95" i="12"/>
  <c r="C95" i="12"/>
  <c r="M95" i="12"/>
  <c r="N95" i="12"/>
  <c r="Y95" i="12"/>
  <c r="Z95" i="12"/>
  <c r="AK95" i="12"/>
  <c r="AL95" i="12"/>
  <c r="AW95" i="12"/>
  <c r="AX95" i="12"/>
  <c r="B96" i="12"/>
  <c r="C96" i="12"/>
  <c r="M96" i="12"/>
  <c r="N96" i="12"/>
  <c r="Y96" i="12"/>
  <c r="Z96" i="12"/>
  <c r="AK96" i="12"/>
  <c r="AL96" i="12"/>
  <c r="AW96" i="12"/>
  <c r="AX96" i="12"/>
  <c r="B97" i="12"/>
  <c r="C97" i="12"/>
  <c r="M97" i="12"/>
  <c r="N97" i="12"/>
  <c r="Y97" i="12"/>
  <c r="Z97" i="12"/>
  <c r="AK97" i="12"/>
  <c r="AL97" i="12"/>
  <c r="AW97" i="12"/>
  <c r="AX97" i="12"/>
  <c r="B98" i="12"/>
  <c r="C98" i="12"/>
  <c r="M98" i="12"/>
  <c r="N98" i="12"/>
  <c r="Y98" i="12"/>
  <c r="Z98" i="12"/>
  <c r="AK98" i="12"/>
  <c r="AL98" i="12"/>
  <c r="AW98" i="12"/>
  <c r="AX98" i="12"/>
  <c r="B99" i="12"/>
  <c r="C99" i="12"/>
  <c r="M99" i="12"/>
  <c r="N99" i="12"/>
  <c r="Y99" i="12"/>
  <c r="Z99" i="12"/>
  <c r="AK99" i="12"/>
  <c r="AL99" i="12"/>
  <c r="AW99" i="12"/>
  <c r="AX99" i="12"/>
  <c r="B100" i="12"/>
  <c r="C100" i="12"/>
  <c r="M100" i="12"/>
  <c r="N100" i="12"/>
  <c r="Y100" i="12"/>
  <c r="Z100" i="12"/>
  <c r="AK100" i="12"/>
  <c r="AL100" i="12"/>
  <c r="AW100" i="12"/>
  <c r="AX100" i="12"/>
  <c r="B101" i="12"/>
  <c r="C101" i="12"/>
  <c r="M101" i="12"/>
  <c r="N101" i="12"/>
  <c r="Y101" i="12"/>
  <c r="Z101" i="12"/>
  <c r="AK101" i="12"/>
  <c r="AL101" i="12"/>
  <c r="AW101" i="12"/>
  <c r="AX101" i="12"/>
  <c r="B102" i="12"/>
  <c r="C102" i="12"/>
  <c r="M102" i="12"/>
  <c r="N102" i="12"/>
  <c r="Y102" i="12"/>
  <c r="Z102" i="12"/>
  <c r="AK102" i="12"/>
  <c r="AL102" i="12"/>
  <c r="AW102" i="12"/>
  <c r="AX102" i="12"/>
  <c r="B103" i="12"/>
  <c r="C103" i="12"/>
  <c r="M103" i="12"/>
  <c r="N103" i="12"/>
  <c r="Y103" i="12"/>
  <c r="Z103" i="12"/>
  <c r="AK103" i="12"/>
  <c r="AL103" i="12"/>
  <c r="AW103" i="12"/>
  <c r="AX103" i="12"/>
  <c r="B104" i="12"/>
  <c r="C104" i="12"/>
  <c r="M104" i="12"/>
  <c r="N104" i="12"/>
  <c r="Y104" i="12"/>
  <c r="Z104" i="12"/>
  <c r="AK104" i="12"/>
  <c r="AL104" i="12"/>
  <c r="AW104" i="12"/>
  <c r="AX104" i="12"/>
  <c r="B65" i="4"/>
  <c r="C65" i="4"/>
  <c r="F65" i="4"/>
  <c r="J65" i="4"/>
  <c r="N65" i="4"/>
  <c r="R65" i="4"/>
  <c r="B66" i="4"/>
  <c r="C66" i="4"/>
  <c r="F66" i="4"/>
  <c r="J66" i="4"/>
  <c r="N66" i="4"/>
  <c r="R66" i="4"/>
  <c r="B67" i="4"/>
  <c r="C67" i="4"/>
  <c r="F67" i="4"/>
  <c r="J67" i="4"/>
  <c r="N67" i="4"/>
  <c r="R67" i="4"/>
  <c r="B68" i="4"/>
  <c r="C68" i="4"/>
  <c r="F68" i="4"/>
  <c r="J68" i="4"/>
  <c r="N68" i="4"/>
  <c r="R68" i="4"/>
  <c r="B69" i="4"/>
  <c r="C69" i="4"/>
  <c r="F69" i="4"/>
  <c r="J69" i="4"/>
  <c r="N69" i="4"/>
  <c r="R69" i="4"/>
  <c r="B70" i="4"/>
  <c r="C70" i="4"/>
  <c r="F70" i="4"/>
  <c r="J70" i="4"/>
  <c r="N70" i="4"/>
  <c r="R70" i="4"/>
  <c r="B71" i="4"/>
  <c r="C71" i="4"/>
  <c r="F71" i="4"/>
  <c r="J71" i="4"/>
  <c r="N71" i="4"/>
  <c r="R71" i="4"/>
  <c r="B72" i="4"/>
  <c r="C72" i="4"/>
  <c r="F72" i="4"/>
  <c r="J72" i="4"/>
  <c r="N72" i="4"/>
  <c r="R72" i="4"/>
  <c r="B73" i="4"/>
  <c r="C73" i="4"/>
  <c r="F73" i="4"/>
  <c r="J73" i="4"/>
  <c r="N73" i="4"/>
  <c r="R73" i="4"/>
  <c r="B74" i="4"/>
  <c r="C74" i="4"/>
  <c r="F74" i="4"/>
  <c r="J74" i="4"/>
  <c r="N74" i="4"/>
  <c r="R74" i="4"/>
  <c r="B75" i="4"/>
  <c r="C75" i="4"/>
  <c r="F75" i="4"/>
  <c r="J75" i="4"/>
  <c r="N75" i="4"/>
  <c r="R75" i="4"/>
  <c r="B76" i="4"/>
  <c r="C76" i="4"/>
  <c r="F76" i="4"/>
  <c r="J76" i="4"/>
  <c r="N76" i="4"/>
  <c r="R76" i="4"/>
  <c r="B77" i="4"/>
  <c r="C77" i="4"/>
  <c r="F77" i="4"/>
  <c r="J77" i="4"/>
  <c r="N77" i="4"/>
  <c r="R77" i="4"/>
  <c r="B78" i="4"/>
  <c r="C78" i="4"/>
  <c r="F78" i="4"/>
  <c r="J78" i="4"/>
  <c r="N78" i="4"/>
  <c r="R78" i="4"/>
  <c r="B79" i="4"/>
  <c r="C79" i="4"/>
  <c r="F79" i="4"/>
  <c r="J79" i="4"/>
  <c r="N79" i="4"/>
  <c r="R79" i="4"/>
  <c r="B80" i="4"/>
  <c r="C80" i="4"/>
  <c r="F80" i="4"/>
  <c r="J80" i="4"/>
  <c r="N80" i="4"/>
  <c r="R80" i="4"/>
  <c r="B81" i="4"/>
  <c r="C81" i="4"/>
  <c r="F81" i="4"/>
  <c r="J81" i="4"/>
  <c r="N81" i="4"/>
  <c r="R81" i="4"/>
  <c r="B82" i="4"/>
  <c r="C82" i="4"/>
  <c r="F82" i="4"/>
  <c r="J82" i="4"/>
  <c r="N82" i="4"/>
  <c r="R82" i="4"/>
  <c r="B83" i="4"/>
  <c r="C83" i="4"/>
  <c r="F83" i="4"/>
  <c r="J83" i="4"/>
  <c r="N83" i="4"/>
  <c r="R83" i="4"/>
  <c r="B84" i="4"/>
  <c r="C84" i="4"/>
  <c r="F84" i="4"/>
  <c r="J84" i="4"/>
  <c r="N84" i="4"/>
  <c r="R84" i="4"/>
  <c r="B85" i="4"/>
  <c r="C85" i="4"/>
  <c r="F85" i="4"/>
  <c r="J85" i="4"/>
  <c r="N85" i="4"/>
  <c r="R85" i="4"/>
  <c r="B86" i="4"/>
  <c r="C86" i="4"/>
  <c r="F86" i="4"/>
  <c r="J86" i="4"/>
  <c r="N86" i="4"/>
  <c r="R86" i="4"/>
  <c r="B87" i="4"/>
  <c r="C87" i="4"/>
  <c r="F87" i="4"/>
  <c r="J87" i="4"/>
  <c r="N87" i="4"/>
  <c r="R87" i="4"/>
  <c r="B88" i="4"/>
  <c r="C88" i="4"/>
  <c r="F88" i="4"/>
  <c r="J88" i="4"/>
  <c r="N88" i="4"/>
  <c r="R88" i="4"/>
  <c r="B89" i="4"/>
  <c r="C89" i="4"/>
  <c r="F89" i="4"/>
  <c r="J89" i="4"/>
  <c r="N89" i="4"/>
  <c r="R89" i="4"/>
  <c r="B90" i="4"/>
  <c r="C90" i="4"/>
  <c r="F90" i="4"/>
  <c r="J90" i="4"/>
  <c r="N90" i="4"/>
  <c r="R90" i="4"/>
  <c r="B91" i="4"/>
  <c r="C91" i="4"/>
  <c r="F91" i="4"/>
  <c r="J91" i="4"/>
  <c r="N91" i="4"/>
  <c r="R91" i="4"/>
  <c r="B92" i="4"/>
  <c r="C92" i="4"/>
  <c r="F92" i="4"/>
  <c r="J92" i="4"/>
  <c r="N92" i="4"/>
  <c r="R92" i="4"/>
  <c r="B93" i="4"/>
  <c r="C93" i="4"/>
  <c r="F93" i="4"/>
  <c r="J93" i="4"/>
  <c r="N93" i="4"/>
  <c r="R93" i="4"/>
  <c r="B94" i="4"/>
  <c r="C94" i="4"/>
  <c r="F94" i="4"/>
  <c r="J94" i="4"/>
  <c r="N94" i="4"/>
  <c r="R94" i="4"/>
  <c r="B95" i="4"/>
  <c r="C95" i="4"/>
  <c r="F95" i="4"/>
  <c r="J95" i="4"/>
  <c r="N95" i="4"/>
  <c r="R95" i="4"/>
  <c r="B96" i="4"/>
  <c r="C96" i="4"/>
  <c r="F96" i="4"/>
  <c r="J96" i="4"/>
  <c r="N96" i="4"/>
  <c r="R96" i="4"/>
  <c r="B97" i="4"/>
  <c r="C97" i="4"/>
  <c r="F97" i="4"/>
  <c r="J97" i="4"/>
  <c r="N97" i="4"/>
  <c r="R97" i="4"/>
  <c r="B98" i="4"/>
  <c r="C98" i="4"/>
  <c r="F98" i="4"/>
  <c r="J98" i="4"/>
  <c r="N98" i="4"/>
  <c r="R98" i="4"/>
  <c r="B99" i="4"/>
  <c r="C99" i="4"/>
  <c r="F99" i="4"/>
  <c r="J99" i="4"/>
  <c r="N99" i="4"/>
  <c r="R99" i="4"/>
  <c r="B100" i="4"/>
  <c r="C100" i="4"/>
  <c r="F100" i="4"/>
  <c r="J100" i="4"/>
  <c r="N100" i="4"/>
  <c r="R100" i="4"/>
  <c r="B101" i="4"/>
  <c r="C101" i="4"/>
  <c r="F101" i="4"/>
  <c r="J101" i="4"/>
  <c r="N101" i="4"/>
  <c r="R101" i="4"/>
  <c r="B102" i="4"/>
  <c r="C102" i="4"/>
  <c r="F102" i="4"/>
  <c r="J102" i="4"/>
  <c r="N102" i="4"/>
  <c r="R102" i="4"/>
  <c r="B103" i="4"/>
  <c r="C103" i="4"/>
  <c r="F103" i="4"/>
  <c r="J103" i="4"/>
  <c r="N103" i="4"/>
  <c r="R103" i="4"/>
  <c r="B104" i="4"/>
  <c r="C104" i="4"/>
  <c r="F104" i="4"/>
  <c r="J104" i="4"/>
  <c r="N104" i="4"/>
  <c r="R104" i="4"/>
  <c r="Z65" i="2" l="1"/>
  <c r="AA65" i="2"/>
  <c r="AX65" i="2"/>
  <c r="AY65" i="2"/>
  <c r="BV65" i="2"/>
  <c r="BW65" i="2"/>
  <c r="CT65" i="2"/>
  <c r="CU65" i="2"/>
  <c r="Z66" i="2"/>
  <c r="AA66" i="2"/>
  <c r="AX66" i="2"/>
  <c r="AY66" i="2"/>
  <c r="BV66" i="2"/>
  <c r="BW66" i="2"/>
  <c r="CT66" i="2"/>
  <c r="CU66" i="2"/>
  <c r="Z67" i="2"/>
  <c r="AA67" i="2"/>
  <c r="AX67" i="2"/>
  <c r="AY67" i="2"/>
  <c r="BV67" i="2"/>
  <c r="BW67" i="2"/>
  <c r="CT67" i="2"/>
  <c r="CU67" i="2"/>
  <c r="Z68" i="2"/>
  <c r="AA68" i="2"/>
  <c r="AX68" i="2"/>
  <c r="AY68" i="2"/>
  <c r="BV68" i="2"/>
  <c r="BW68" i="2"/>
  <c r="CT68" i="2"/>
  <c r="CU68" i="2"/>
  <c r="Z69" i="2"/>
  <c r="AA69" i="2"/>
  <c r="AX69" i="2"/>
  <c r="AY69" i="2"/>
  <c r="BV69" i="2"/>
  <c r="BW69" i="2"/>
  <c r="CT69" i="2"/>
  <c r="CU69" i="2"/>
  <c r="Z70" i="2"/>
  <c r="AA70" i="2"/>
  <c r="AX70" i="2"/>
  <c r="AY70" i="2"/>
  <c r="BV70" i="2"/>
  <c r="BW70" i="2"/>
  <c r="CT70" i="2"/>
  <c r="CU70" i="2"/>
  <c r="Z71" i="2"/>
  <c r="AA71" i="2"/>
  <c r="AX71" i="2"/>
  <c r="AY71" i="2"/>
  <c r="BV71" i="2"/>
  <c r="BW71" i="2"/>
  <c r="CT71" i="2"/>
  <c r="CU71" i="2"/>
  <c r="Z72" i="2"/>
  <c r="AA72" i="2"/>
  <c r="AX72" i="2"/>
  <c r="AY72" i="2"/>
  <c r="BV72" i="2"/>
  <c r="BW72" i="2"/>
  <c r="CT72" i="2"/>
  <c r="CU72" i="2"/>
  <c r="Z73" i="2"/>
  <c r="AA73" i="2"/>
  <c r="AX73" i="2"/>
  <c r="AY73" i="2"/>
  <c r="BV73" i="2"/>
  <c r="BW73" i="2"/>
  <c r="CT73" i="2"/>
  <c r="CU73" i="2"/>
  <c r="Z74" i="2"/>
  <c r="AA74" i="2"/>
  <c r="AX74" i="2"/>
  <c r="AY74" i="2"/>
  <c r="BV74" i="2"/>
  <c r="BW74" i="2"/>
  <c r="CT74" i="2"/>
  <c r="CU74" i="2"/>
  <c r="Z75" i="2"/>
  <c r="AA75" i="2"/>
  <c r="AX75" i="2"/>
  <c r="AY75" i="2"/>
  <c r="BV75" i="2"/>
  <c r="BW75" i="2"/>
  <c r="CT75" i="2"/>
  <c r="CU75" i="2"/>
  <c r="Z76" i="2"/>
  <c r="AA76" i="2"/>
  <c r="AX76" i="2"/>
  <c r="AY76" i="2"/>
  <c r="BV76" i="2"/>
  <c r="BW76" i="2"/>
  <c r="CT76" i="2"/>
  <c r="CU76" i="2"/>
  <c r="Z77" i="2"/>
  <c r="AA77" i="2"/>
  <c r="AX77" i="2"/>
  <c r="AY77" i="2"/>
  <c r="BV77" i="2"/>
  <c r="BW77" i="2"/>
  <c r="CT77" i="2"/>
  <c r="CU77" i="2"/>
  <c r="Z78" i="2"/>
  <c r="AA78" i="2"/>
  <c r="AX78" i="2"/>
  <c r="AY78" i="2"/>
  <c r="BV78" i="2"/>
  <c r="BW78" i="2"/>
  <c r="CT78" i="2"/>
  <c r="CU78" i="2"/>
  <c r="Z79" i="2"/>
  <c r="AA79" i="2"/>
  <c r="AX79" i="2"/>
  <c r="AY79" i="2"/>
  <c r="BV79" i="2"/>
  <c r="BW79" i="2"/>
  <c r="CT79" i="2"/>
  <c r="CU79" i="2"/>
  <c r="Z80" i="2"/>
  <c r="AA80" i="2"/>
  <c r="AX80" i="2"/>
  <c r="AY80" i="2"/>
  <c r="BV80" i="2"/>
  <c r="BW80" i="2"/>
  <c r="CT80" i="2"/>
  <c r="CU80" i="2"/>
  <c r="Z81" i="2"/>
  <c r="AA81" i="2"/>
  <c r="AX81" i="2"/>
  <c r="AY81" i="2"/>
  <c r="BV81" i="2"/>
  <c r="BW81" i="2"/>
  <c r="CT81" i="2"/>
  <c r="CU81" i="2"/>
  <c r="Z82" i="2"/>
  <c r="AA82" i="2"/>
  <c r="AX82" i="2"/>
  <c r="AY82" i="2"/>
  <c r="BV82" i="2"/>
  <c r="BW82" i="2"/>
  <c r="CT82" i="2"/>
  <c r="CU82" i="2"/>
  <c r="Z83" i="2"/>
  <c r="AA83" i="2"/>
  <c r="AX83" i="2"/>
  <c r="AY83" i="2"/>
  <c r="BV83" i="2"/>
  <c r="BW83" i="2"/>
  <c r="CT83" i="2"/>
  <c r="CU83" i="2"/>
  <c r="Z84" i="2"/>
  <c r="AA84" i="2"/>
  <c r="AX84" i="2"/>
  <c r="AY84" i="2"/>
  <c r="BV84" i="2"/>
  <c r="BW84" i="2"/>
  <c r="CT84" i="2"/>
  <c r="CU84" i="2"/>
  <c r="Z85" i="2"/>
  <c r="AA85" i="2"/>
  <c r="AX85" i="2"/>
  <c r="AY85" i="2"/>
  <c r="BV85" i="2"/>
  <c r="BW85" i="2"/>
  <c r="CT85" i="2"/>
  <c r="CU85" i="2"/>
  <c r="Z86" i="2"/>
  <c r="AA86" i="2"/>
  <c r="AX86" i="2"/>
  <c r="AY86" i="2"/>
  <c r="BV86" i="2"/>
  <c r="BW86" i="2"/>
  <c r="CT86" i="2"/>
  <c r="CU86" i="2"/>
  <c r="Z87" i="2"/>
  <c r="AA87" i="2"/>
  <c r="AX87" i="2"/>
  <c r="AY87" i="2"/>
  <c r="BV87" i="2"/>
  <c r="BW87" i="2"/>
  <c r="CT87" i="2"/>
  <c r="CU87" i="2"/>
  <c r="Z88" i="2"/>
  <c r="AA88" i="2"/>
  <c r="AX88" i="2"/>
  <c r="AY88" i="2"/>
  <c r="BV88" i="2"/>
  <c r="BW88" i="2"/>
  <c r="CT88" i="2"/>
  <c r="CU88" i="2"/>
  <c r="Z89" i="2"/>
  <c r="AA89" i="2"/>
  <c r="AX89" i="2"/>
  <c r="AY89" i="2"/>
  <c r="BV89" i="2"/>
  <c r="BW89" i="2"/>
  <c r="CT89" i="2"/>
  <c r="CU89" i="2"/>
  <c r="Z90" i="2"/>
  <c r="AA90" i="2"/>
  <c r="AX90" i="2"/>
  <c r="AY90" i="2"/>
  <c r="BV90" i="2"/>
  <c r="BW90" i="2"/>
  <c r="CT90" i="2"/>
  <c r="CU90" i="2"/>
  <c r="Z91" i="2"/>
  <c r="AA91" i="2"/>
  <c r="AX91" i="2"/>
  <c r="AY91" i="2"/>
  <c r="BV91" i="2"/>
  <c r="BW91" i="2"/>
  <c r="CT91" i="2"/>
  <c r="CU91" i="2"/>
  <c r="Z92" i="2"/>
  <c r="AA92" i="2"/>
  <c r="AX92" i="2"/>
  <c r="AY92" i="2"/>
  <c r="BV92" i="2"/>
  <c r="BW92" i="2"/>
  <c r="CT92" i="2"/>
  <c r="CU92" i="2"/>
  <c r="Z93" i="2"/>
  <c r="AA93" i="2"/>
  <c r="AX93" i="2"/>
  <c r="AY93" i="2"/>
  <c r="BV93" i="2"/>
  <c r="BW93" i="2"/>
  <c r="CT93" i="2"/>
  <c r="CU93" i="2"/>
  <c r="Z94" i="2"/>
  <c r="AA94" i="2"/>
  <c r="AX94" i="2"/>
  <c r="AY94" i="2"/>
  <c r="BV94" i="2"/>
  <c r="BW94" i="2"/>
  <c r="CT94" i="2"/>
  <c r="CU94" i="2"/>
  <c r="Z95" i="2"/>
  <c r="AA95" i="2"/>
  <c r="AX95" i="2"/>
  <c r="AY95" i="2"/>
  <c r="BV95" i="2"/>
  <c r="BW95" i="2"/>
  <c r="CT95" i="2"/>
  <c r="CU95" i="2"/>
  <c r="Z96" i="2"/>
  <c r="AA96" i="2"/>
  <c r="AX96" i="2"/>
  <c r="AY96" i="2"/>
  <c r="BV96" i="2"/>
  <c r="BW96" i="2"/>
  <c r="CT96" i="2"/>
  <c r="CU96" i="2"/>
  <c r="Z97" i="2"/>
  <c r="AA97" i="2"/>
  <c r="AX97" i="2"/>
  <c r="AY97" i="2"/>
  <c r="BV97" i="2"/>
  <c r="BW97" i="2"/>
  <c r="CT97" i="2"/>
  <c r="CU97" i="2"/>
  <c r="Z98" i="2"/>
  <c r="AA98" i="2"/>
  <c r="AX98" i="2"/>
  <c r="AY98" i="2"/>
  <c r="BV98" i="2"/>
  <c r="BW98" i="2"/>
  <c r="CT98" i="2"/>
  <c r="CU98" i="2"/>
  <c r="Z99" i="2"/>
  <c r="AA99" i="2"/>
  <c r="AX99" i="2"/>
  <c r="AY99" i="2"/>
  <c r="BV99" i="2"/>
  <c r="BW99" i="2"/>
  <c r="CT99" i="2"/>
  <c r="CU99" i="2"/>
  <c r="Z100" i="2"/>
  <c r="AA100" i="2"/>
  <c r="AX100" i="2"/>
  <c r="AY100" i="2"/>
  <c r="BV100" i="2"/>
  <c r="BW100" i="2"/>
  <c r="CT100" i="2"/>
  <c r="CU100" i="2"/>
  <c r="Z101" i="2"/>
  <c r="AA101" i="2"/>
  <c r="AX101" i="2"/>
  <c r="AY101" i="2"/>
  <c r="BV101" i="2"/>
  <c r="BW101" i="2"/>
  <c r="CT101" i="2"/>
  <c r="CU101" i="2"/>
  <c r="Z102" i="2"/>
  <c r="AA102" i="2"/>
  <c r="AX102" i="2"/>
  <c r="AY102" i="2"/>
  <c r="BV102" i="2"/>
  <c r="BW102" i="2"/>
  <c r="CT102" i="2"/>
  <c r="CU102" i="2"/>
  <c r="Z103" i="2"/>
  <c r="AA103" i="2"/>
  <c r="AX103" i="2"/>
  <c r="AY103" i="2"/>
  <c r="BV103" i="2"/>
  <c r="BW103" i="2"/>
  <c r="CT103" i="2"/>
  <c r="CU103" i="2"/>
  <c r="Z104" i="2"/>
  <c r="AA104" i="2"/>
  <c r="AX104" i="2"/>
  <c r="AY104" i="2"/>
  <c r="BV104" i="2"/>
  <c r="BW104" i="2"/>
  <c r="CT104" i="2"/>
  <c r="CU104" i="2"/>
  <c r="M72" i="16" l="1"/>
  <c r="J74" i="16"/>
  <c r="J73" i="16"/>
  <c r="J72" i="16"/>
  <c r="J71" i="16"/>
  <c r="C74" i="16"/>
  <c r="C73" i="16"/>
  <c r="C72" i="16"/>
  <c r="C71" i="16"/>
  <c r="L68" i="16"/>
  <c r="L67" i="16"/>
  <c r="B78" i="16"/>
  <c r="B79" i="16"/>
  <c r="B80" i="16"/>
  <c r="B81" i="16"/>
  <c r="B82" i="16"/>
  <c r="B83" i="16"/>
  <c r="B84" i="16"/>
  <c r="B85" i="16"/>
  <c r="B86" i="16"/>
  <c r="A78" i="16"/>
  <c r="A79" i="16"/>
  <c r="A80" i="16"/>
  <c r="A81" i="16"/>
  <c r="A82" i="16"/>
  <c r="A83" i="16"/>
  <c r="A84" i="16"/>
  <c r="A85" i="16"/>
  <c r="A86" i="16"/>
  <c r="B77" i="16"/>
  <c r="A77" i="16"/>
  <c r="B131" i="16"/>
  <c r="L127" i="16"/>
  <c r="L125" i="16"/>
  <c r="L123" i="16"/>
  <c r="L121" i="16"/>
  <c r="L117" i="16"/>
  <c r="L115" i="16"/>
  <c r="L113" i="16"/>
  <c r="L111" i="16"/>
  <c r="B7" i="9" l="1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2" i="9"/>
  <c r="C52" i="9"/>
  <c r="B53" i="9"/>
  <c r="C53" i="9"/>
  <c r="B54" i="9"/>
  <c r="C54" i="9"/>
  <c r="B55" i="9"/>
  <c r="C55" i="9"/>
  <c r="B56" i="9"/>
  <c r="C56" i="9"/>
  <c r="B57" i="9"/>
  <c r="C57" i="9"/>
  <c r="B58" i="9"/>
  <c r="C58" i="9"/>
  <c r="B59" i="9"/>
  <c r="C59" i="9"/>
  <c r="B60" i="9"/>
  <c r="C60" i="9"/>
  <c r="B61" i="9"/>
  <c r="C61" i="9"/>
  <c r="B62" i="9"/>
  <c r="C62" i="9"/>
  <c r="B63" i="9"/>
  <c r="C63" i="9"/>
  <c r="B64" i="9"/>
  <c r="C64" i="9"/>
  <c r="B65" i="9"/>
  <c r="C65" i="9"/>
  <c r="B6" i="13"/>
  <c r="C6" i="13"/>
  <c r="B7" i="13"/>
  <c r="C7" i="13"/>
  <c r="B8" i="13"/>
  <c r="C8" i="13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B21" i="13"/>
  <c r="C21" i="13"/>
  <c r="B22" i="13"/>
  <c r="C22" i="13"/>
  <c r="B23" i="13"/>
  <c r="C23" i="13"/>
  <c r="B24" i="13"/>
  <c r="C24" i="13"/>
  <c r="B25" i="13"/>
  <c r="C25" i="13"/>
  <c r="B26" i="13"/>
  <c r="C26" i="13"/>
  <c r="B27" i="13"/>
  <c r="C27" i="13"/>
  <c r="B28" i="13"/>
  <c r="C28" i="13"/>
  <c r="B29" i="13"/>
  <c r="C29" i="13"/>
  <c r="B30" i="13"/>
  <c r="C30" i="13"/>
  <c r="B31" i="13"/>
  <c r="C31" i="13"/>
  <c r="B32" i="13"/>
  <c r="C32" i="13"/>
  <c r="B33" i="13"/>
  <c r="C33" i="13"/>
  <c r="B34" i="13"/>
  <c r="C34" i="13"/>
  <c r="B35" i="13"/>
  <c r="C35" i="13"/>
  <c r="B36" i="13"/>
  <c r="C36" i="13"/>
  <c r="B37" i="13"/>
  <c r="C37" i="13"/>
  <c r="B38" i="13"/>
  <c r="C38" i="13"/>
  <c r="B39" i="13"/>
  <c r="C39" i="13"/>
  <c r="B40" i="13"/>
  <c r="C40" i="13"/>
  <c r="B41" i="13"/>
  <c r="C41" i="13"/>
  <c r="B42" i="13"/>
  <c r="C42" i="13"/>
  <c r="B43" i="13"/>
  <c r="C43" i="13"/>
  <c r="B44" i="13"/>
  <c r="C44" i="13"/>
  <c r="B45" i="13"/>
  <c r="C45" i="13"/>
  <c r="B46" i="13"/>
  <c r="C46" i="13"/>
  <c r="B47" i="13"/>
  <c r="C47" i="13"/>
  <c r="B48" i="13"/>
  <c r="C48" i="13"/>
  <c r="B49" i="13"/>
  <c r="C49" i="13"/>
  <c r="B50" i="13"/>
  <c r="C50" i="13"/>
  <c r="B51" i="13"/>
  <c r="C51" i="13"/>
  <c r="B52" i="13"/>
  <c r="C52" i="13"/>
  <c r="B53" i="13"/>
  <c r="C53" i="13"/>
  <c r="B54" i="13"/>
  <c r="C54" i="13"/>
  <c r="B55" i="13"/>
  <c r="C55" i="13"/>
  <c r="B56" i="13"/>
  <c r="C56" i="13"/>
  <c r="B57" i="13"/>
  <c r="C57" i="13"/>
  <c r="B58" i="13"/>
  <c r="C58" i="13"/>
  <c r="B59" i="13"/>
  <c r="C59" i="13"/>
  <c r="B60" i="13"/>
  <c r="C60" i="13"/>
  <c r="B61" i="13"/>
  <c r="C61" i="13"/>
  <c r="B62" i="13"/>
  <c r="C62" i="13"/>
  <c r="B63" i="13"/>
  <c r="C63" i="13"/>
  <c r="B64" i="13"/>
  <c r="C64" i="13"/>
  <c r="C5" i="13"/>
  <c r="B5" i="13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C5" i="4"/>
  <c r="B6" i="12"/>
  <c r="C6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B52" i="12"/>
  <c r="C52" i="12"/>
  <c r="B53" i="12"/>
  <c r="C53" i="12"/>
  <c r="B54" i="12"/>
  <c r="C54" i="12"/>
  <c r="B55" i="12"/>
  <c r="C55" i="12"/>
  <c r="B56" i="12"/>
  <c r="C56" i="12"/>
  <c r="B57" i="12"/>
  <c r="C57" i="12"/>
  <c r="B58" i="12"/>
  <c r="C58" i="12"/>
  <c r="B59" i="12"/>
  <c r="C59" i="12"/>
  <c r="B60" i="12"/>
  <c r="C60" i="12"/>
  <c r="B61" i="12"/>
  <c r="C61" i="12"/>
  <c r="B62" i="12"/>
  <c r="C62" i="12"/>
  <c r="B63" i="12"/>
  <c r="C63" i="12"/>
  <c r="B64" i="12"/>
  <c r="C64" i="12"/>
  <c r="C5" i="12"/>
  <c r="B5" i="12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L61" i="16"/>
  <c r="L57" i="16"/>
  <c r="L51" i="16"/>
  <c r="L47" i="16"/>
  <c r="B65" i="16"/>
  <c r="L59" i="16"/>
  <c r="L55" i="16"/>
  <c r="L49" i="16"/>
  <c r="L45" i="16"/>
  <c r="B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11" i="16"/>
  <c r="M6" i="16"/>
  <c r="J8" i="16"/>
  <c r="J7" i="16"/>
  <c r="J6" i="16"/>
  <c r="J5" i="16"/>
  <c r="C8" i="16"/>
  <c r="C7" i="16"/>
  <c r="C6" i="16"/>
  <c r="C5" i="16"/>
  <c r="L2" i="16"/>
  <c r="L1" i="16"/>
  <c r="N5" i="4" l="1"/>
  <c r="J5" i="4"/>
  <c r="F5" i="4"/>
  <c r="Z62" i="2"/>
  <c r="C3" i="9" l="1"/>
  <c r="B3" i="9"/>
  <c r="A2" i="13"/>
  <c r="C2" i="13"/>
  <c r="A3" i="13"/>
  <c r="C1" i="13"/>
  <c r="A1" i="13"/>
  <c r="C2" i="12"/>
  <c r="A2" i="12"/>
  <c r="A3" i="12"/>
  <c r="C1" i="12"/>
  <c r="A1" i="12"/>
  <c r="A3" i="4"/>
  <c r="A2" i="4"/>
  <c r="C2" i="4"/>
  <c r="A1" i="4"/>
  <c r="C1" i="4"/>
  <c r="A1" i="2"/>
  <c r="A2" i="2"/>
  <c r="A3" i="2"/>
  <c r="C2" i="2"/>
  <c r="C1" i="2"/>
  <c r="F2" i="1"/>
  <c r="B3" i="1"/>
  <c r="B2" i="1"/>
  <c r="M9" i="1" l="1"/>
  <c r="C6" i="9" l="1"/>
  <c r="B6" i="9"/>
  <c r="H13" i="1"/>
  <c r="H11" i="1"/>
  <c r="H7" i="1"/>
  <c r="S2" i="9"/>
  <c r="R2" i="9"/>
  <c r="Q2" i="9"/>
  <c r="S3" i="9"/>
  <c r="R3" i="9"/>
  <c r="Q3" i="9"/>
  <c r="O2" i="9"/>
  <c r="N2" i="9"/>
  <c r="M2" i="9"/>
  <c r="O3" i="9"/>
  <c r="N3" i="9"/>
  <c r="M3" i="9"/>
  <c r="J2" i="9"/>
  <c r="I2" i="9"/>
  <c r="H2" i="9"/>
  <c r="J3" i="9"/>
  <c r="I3" i="9"/>
  <c r="H3" i="9"/>
  <c r="F2" i="9"/>
  <c r="E2" i="9"/>
  <c r="AX64" i="13"/>
  <c r="AL64" i="13"/>
  <c r="Z64" i="13"/>
  <c r="N64" i="13"/>
  <c r="AX63" i="13"/>
  <c r="AL63" i="13"/>
  <c r="Z63" i="13"/>
  <c r="N63" i="13"/>
  <c r="AX62" i="13"/>
  <c r="AL62" i="13"/>
  <c r="Z62" i="13"/>
  <c r="N62" i="13"/>
  <c r="AX61" i="13"/>
  <c r="AL61" i="13"/>
  <c r="Z61" i="13"/>
  <c r="N61" i="13"/>
  <c r="AX60" i="13"/>
  <c r="AL60" i="13"/>
  <c r="Z60" i="13"/>
  <c r="N60" i="13"/>
  <c r="AX59" i="13"/>
  <c r="AL59" i="13"/>
  <c r="Z59" i="13"/>
  <c r="N59" i="13"/>
  <c r="AX58" i="13"/>
  <c r="AL58" i="13"/>
  <c r="Z58" i="13"/>
  <c r="N58" i="13"/>
  <c r="AX57" i="13"/>
  <c r="AL57" i="13"/>
  <c r="Z57" i="13"/>
  <c r="N57" i="13"/>
  <c r="AX56" i="13"/>
  <c r="AL56" i="13"/>
  <c r="Z56" i="13"/>
  <c r="N56" i="13"/>
  <c r="AX55" i="13"/>
  <c r="AL55" i="13"/>
  <c r="Z55" i="13"/>
  <c r="N55" i="13"/>
  <c r="AX54" i="13"/>
  <c r="AL54" i="13"/>
  <c r="Z54" i="13"/>
  <c r="N54" i="13"/>
  <c r="AX53" i="13"/>
  <c r="AL53" i="13"/>
  <c r="Z53" i="13"/>
  <c r="N53" i="13"/>
  <c r="AX52" i="13"/>
  <c r="AL52" i="13"/>
  <c r="Z52" i="13"/>
  <c r="N52" i="13"/>
  <c r="AX51" i="13"/>
  <c r="AL51" i="13"/>
  <c r="Z51" i="13"/>
  <c r="N51" i="13"/>
  <c r="AX50" i="13"/>
  <c r="AL50" i="13"/>
  <c r="Z50" i="13"/>
  <c r="N50" i="13"/>
  <c r="AX49" i="13"/>
  <c r="AL49" i="13"/>
  <c r="Z49" i="13"/>
  <c r="N49" i="13"/>
  <c r="AX48" i="13"/>
  <c r="AL48" i="13"/>
  <c r="Z48" i="13"/>
  <c r="N48" i="13"/>
  <c r="AX47" i="13"/>
  <c r="AL47" i="13"/>
  <c r="Z47" i="13"/>
  <c r="N47" i="13"/>
  <c r="AX46" i="13"/>
  <c r="AL46" i="13"/>
  <c r="Z46" i="13"/>
  <c r="N46" i="13"/>
  <c r="AX45" i="13"/>
  <c r="AL45" i="13"/>
  <c r="Z45" i="13"/>
  <c r="N45" i="13"/>
  <c r="AX44" i="13"/>
  <c r="AL44" i="13"/>
  <c r="Z44" i="13"/>
  <c r="N44" i="13"/>
  <c r="AX43" i="13"/>
  <c r="AL43" i="13"/>
  <c r="Z43" i="13"/>
  <c r="N43" i="13"/>
  <c r="AX42" i="13"/>
  <c r="AL42" i="13"/>
  <c r="Z42" i="13"/>
  <c r="N42" i="13"/>
  <c r="AX41" i="13"/>
  <c r="AL41" i="13"/>
  <c r="Z41" i="13"/>
  <c r="N41" i="13"/>
  <c r="AX40" i="13"/>
  <c r="AL40" i="13"/>
  <c r="Z40" i="13"/>
  <c r="N40" i="13"/>
  <c r="AX39" i="13"/>
  <c r="AL39" i="13"/>
  <c r="Z39" i="13"/>
  <c r="N39" i="13"/>
  <c r="AX38" i="13"/>
  <c r="AL38" i="13"/>
  <c r="Z38" i="13"/>
  <c r="N38" i="13"/>
  <c r="AX37" i="13"/>
  <c r="AL37" i="13"/>
  <c r="Z37" i="13"/>
  <c r="N37" i="13"/>
  <c r="AX36" i="13"/>
  <c r="AL36" i="13"/>
  <c r="Z36" i="13"/>
  <c r="N36" i="13"/>
  <c r="AX35" i="13"/>
  <c r="AL35" i="13"/>
  <c r="Z35" i="13"/>
  <c r="N35" i="13"/>
  <c r="AX34" i="13"/>
  <c r="AL34" i="13"/>
  <c r="Z34" i="13"/>
  <c r="N34" i="13"/>
  <c r="AX33" i="13"/>
  <c r="AL33" i="13"/>
  <c r="Z33" i="13"/>
  <c r="N33" i="13"/>
  <c r="AX32" i="13"/>
  <c r="AL32" i="13"/>
  <c r="Z32" i="13"/>
  <c r="N32" i="13"/>
  <c r="AX31" i="13"/>
  <c r="AL31" i="13"/>
  <c r="Z31" i="13"/>
  <c r="N31" i="13"/>
  <c r="AX30" i="13"/>
  <c r="AL30" i="13"/>
  <c r="Z30" i="13"/>
  <c r="N30" i="13"/>
  <c r="AX29" i="13"/>
  <c r="AL29" i="13"/>
  <c r="Z29" i="13"/>
  <c r="N29" i="13"/>
  <c r="AX28" i="13"/>
  <c r="AL28" i="13"/>
  <c r="Z28" i="13"/>
  <c r="N28" i="13"/>
  <c r="AX27" i="13"/>
  <c r="AL27" i="13"/>
  <c r="Z27" i="13"/>
  <c r="N27" i="13"/>
  <c r="AX26" i="13"/>
  <c r="AL26" i="13"/>
  <c r="Z26" i="13"/>
  <c r="N26" i="13"/>
  <c r="AX25" i="13"/>
  <c r="AL25" i="13"/>
  <c r="Z25" i="13"/>
  <c r="N25" i="13"/>
  <c r="AX24" i="13"/>
  <c r="AL24" i="13"/>
  <c r="Z24" i="13"/>
  <c r="N24" i="13"/>
  <c r="AX23" i="13"/>
  <c r="AL23" i="13"/>
  <c r="Z23" i="13"/>
  <c r="N23" i="13"/>
  <c r="AX22" i="13"/>
  <c r="AL22" i="13"/>
  <c r="Z22" i="13"/>
  <c r="N22" i="13"/>
  <c r="AX21" i="13"/>
  <c r="AL21" i="13"/>
  <c r="Z21" i="13"/>
  <c r="N21" i="13"/>
  <c r="AX20" i="13"/>
  <c r="AL20" i="13"/>
  <c r="Z20" i="13"/>
  <c r="N20" i="13"/>
  <c r="AX19" i="13"/>
  <c r="AL19" i="13"/>
  <c r="Z19" i="13"/>
  <c r="N19" i="13"/>
  <c r="AX18" i="13"/>
  <c r="AL18" i="13"/>
  <c r="Z18" i="13"/>
  <c r="N18" i="13"/>
  <c r="AX17" i="13"/>
  <c r="AL17" i="13"/>
  <c r="Z17" i="13"/>
  <c r="N17" i="13"/>
  <c r="AX16" i="13"/>
  <c r="AL16" i="13"/>
  <c r="Z16" i="13"/>
  <c r="N16" i="13"/>
  <c r="AX15" i="13"/>
  <c r="AL15" i="13"/>
  <c r="Z15" i="13"/>
  <c r="N15" i="13"/>
  <c r="AX14" i="13"/>
  <c r="AL14" i="13"/>
  <c r="Z14" i="13"/>
  <c r="N14" i="13"/>
  <c r="AX13" i="13"/>
  <c r="AL13" i="13"/>
  <c r="Z13" i="13"/>
  <c r="N13" i="13"/>
  <c r="AX12" i="13"/>
  <c r="AL12" i="13"/>
  <c r="Z12" i="13"/>
  <c r="N12" i="13"/>
  <c r="AX11" i="13"/>
  <c r="AL11" i="13"/>
  <c r="Z11" i="13"/>
  <c r="N11" i="13"/>
  <c r="AX10" i="13"/>
  <c r="AL10" i="13"/>
  <c r="Z10" i="13"/>
  <c r="N10" i="13"/>
  <c r="AX9" i="13"/>
  <c r="AL9" i="13"/>
  <c r="Z9" i="13"/>
  <c r="N9" i="13"/>
  <c r="AX8" i="13"/>
  <c r="AL8" i="13"/>
  <c r="Z8" i="13"/>
  <c r="N8" i="13"/>
  <c r="AX7" i="13"/>
  <c r="AL7" i="13"/>
  <c r="Z7" i="13"/>
  <c r="N7" i="13"/>
  <c r="AX6" i="13"/>
  <c r="AL6" i="13"/>
  <c r="Z6" i="13"/>
  <c r="N6" i="13"/>
  <c r="AX5" i="13"/>
  <c r="AL5" i="13"/>
  <c r="Z5" i="13"/>
  <c r="N5" i="13"/>
  <c r="AX3" i="13"/>
  <c r="AL3" i="13"/>
  <c r="Z3" i="13"/>
  <c r="AA3" i="13" s="1"/>
  <c r="N3" i="13"/>
  <c r="AW64" i="12"/>
  <c r="AK64" i="12"/>
  <c r="Y64" i="12"/>
  <c r="M64" i="12"/>
  <c r="AW63" i="12"/>
  <c r="AK63" i="12"/>
  <c r="Y63" i="12"/>
  <c r="M63" i="12"/>
  <c r="AW62" i="12"/>
  <c r="AK62" i="12"/>
  <c r="Y62" i="12"/>
  <c r="M62" i="12"/>
  <c r="AW61" i="12"/>
  <c r="AK61" i="12"/>
  <c r="Y61" i="12"/>
  <c r="M61" i="12"/>
  <c r="AW60" i="12"/>
  <c r="AK60" i="12"/>
  <c r="Y60" i="12"/>
  <c r="M60" i="12"/>
  <c r="AW59" i="12"/>
  <c r="AK59" i="12"/>
  <c r="Y59" i="12"/>
  <c r="M59" i="12"/>
  <c r="AW58" i="12"/>
  <c r="AK58" i="12"/>
  <c r="Y58" i="12"/>
  <c r="M58" i="12"/>
  <c r="AW57" i="12"/>
  <c r="AK57" i="12"/>
  <c r="Y57" i="12"/>
  <c r="M57" i="12"/>
  <c r="AW56" i="12"/>
  <c r="AK56" i="12"/>
  <c r="Y56" i="12"/>
  <c r="M56" i="12"/>
  <c r="AW55" i="12"/>
  <c r="AK55" i="12"/>
  <c r="Y55" i="12"/>
  <c r="M55" i="12"/>
  <c r="AW54" i="12"/>
  <c r="AK54" i="12"/>
  <c r="Y54" i="12"/>
  <c r="M54" i="12"/>
  <c r="AW53" i="12"/>
  <c r="AK53" i="12"/>
  <c r="Y53" i="12"/>
  <c r="M53" i="12"/>
  <c r="AW52" i="12"/>
  <c r="AK52" i="12"/>
  <c r="Y52" i="12"/>
  <c r="M52" i="12"/>
  <c r="AW51" i="12"/>
  <c r="AK51" i="12"/>
  <c r="Y51" i="12"/>
  <c r="M51" i="12"/>
  <c r="AW50" i="12"/>
  <c r="AK50" i="12"/>
  <c r="Y50" i="12"/>
  <c r="M50" i="12"/>
  <c r="AW49" i="12"/>
  <c r="AK49" i="12"/>
  <c r="Y49" i="12"/>
  <c r="M49" i="12"/>
  <c r="AW48" i="12"/>
  <c r="AK48" i="12"/>
  <c r="Y48" i="12"/>
  <c r="M48" i="12"/>
  <c r="AW47" i="12"/>
  <c r="AK47" i="12"/>
  <c r="Y47" i="12"/>
  <c r="M47" i="12"/>
  <c r="AW46" i="12"/>
  <c r="AK46" i="12"/>
  <c r="Y46" i="12"/>
  <c r="M46" i="12"/>
  <c r="AW45" i="12"/>
  <c r="AK45" i="12"/>
  <c r="Y45" i="12"/>
  <c r="M45" i="12"/>
  <c r="AW44" i="12"/>
  <c r="AK44" i="12"/>
  <c r="Y44" i="12"/>
  <c r="M44" i="12"/>
  <c r="AW43" i="12"/>
  <c r="AK43" i="12"/>
  <c r="Y43" i="12"/>
  <c r="M43" i="12"/>
  <c r="AW42" i="12"/>
  <c r="AK42" i="12"/>
  <c r="Y42" i="12"/>
  <c r="M42" i="12"/>
  <c r="AW41" i="12"/>
  <c r="AK41" i="12"/>
  <c r="Y41" i="12"/>
  <c r="M41" i="12"/>
  <c r="AW40" i="12"/>
  <c r="AK40" i="12"/>
  <c r="Y40" i="12"/>
  <c r="M40" i="12"/>
  <c r="AW39" i="12"/>
  <c r="AK39" i="12"/>
  <c r="Y39" i="12"/>
  <c r="M39" i="12"/>
  <c r="AW38" i="12"/>
  <c r="AK38" i="12"/>
  <c r="Y38" i="12"/>
  <c r="M38" i="12"/>
  <c r="AW37" i="12"/>
  <c r="AK37" i="12"/>
  <c r="Y37" i="12"/>
  <c r="M37" i="12"/>
  <c r="AW36" i="12"/>
  <c r="AK36" i="12"/>
  <c r="Y36" i="12"/>
  <c r="M36" i="12"/>
  <c r="AW35" i="12"/>
  <c r="AK35" i="12"/>
  <c r="Y35" i="12"/>
  <c r="M35" i="12"/>
  <c r="AW34" i="12"/>
  <c r="AK34" i="12"/>
  <c r="Y34" i="12"/>
  <c r="M34" i="12"/>
  <c r="AW33" i="12"/>
  <c r="AK33" i="12"/>
  <c r="Y33" i="12"/>
  <c r="M33" i="12"/>
  <c r="AW32" i="12"/>
  <c r="AK32" i="12"/>
  <c r="Y32" i="12"/>
  <c r="M32" i="12"/>
  <c r="AW31" i="12"/>
  <c r="AK31" i="12"/>
  <c r="Y31" i="12"/>
  <c r="M31" i="12"/>
  <c r="AW30" i="12"/>
  <c r="AK30" i="12"/>
  <c r="Y30" i="12"/>
  <c r="M30" i="12"/>
  <c r="AW29" i="12"/>
  <c r="AK29" i="12"/>
  <c r="Y29" i="12"/>
  <c r="M29" i="12"/>
  <c r="AW28" i="12"/>
  <c r="AK28" i="12"/>
  <c r="Y28" i="12"/>
  <c r="M28" i="12"/>
  <c r="AW27" i="12"/>
  <c r="AK27" i="12"/>
  <c r="Y27" i="12"/>
  <c r="M27" i="12"/>
  <c r="AW26" i="12"/>
  <c r="AK26" i="12"/>
  <c r="Y26" i="12"/>
  <c r="M26" i="12"/>
  <c r="AW25" i="12"/>
  <c r="AK25" i="12"/>
  <c r="Y25" i="12"/>
  <c r="M25" i="12"/>
  <c r="AW24" i="12"/>
  <c r="AK24" i="12"/>
  <c r="Y24" i="12"/>
  <c r="M24" i="12"/>
  <c r="AW23" i="12"/>
  <c r="AK23" i="12"/>
  <c r="Y23" i="12"/>
  <c r="M23" i="12"/>
  <c r="AW22" i="12"/>
  <c r="AK22" i="12"/>
  <c r="Y22" i="12"/>
  <c r="M22" i="12"/>
  <c r="AW21" i="12"/>
  <c r="AK21" i="12"/>
  <c r="Y21" i="12"/>
  <c r="M21" i="12"/>
  <c r="AW20" i="12"/>
  <c r="AK20" i="12"/>
  <c r="Y20" i="12"/>
  <c r="M20" i="12"/>
  <c r="AW19" i="12"/>
  <c r="AK19" i="12"/>
  <c r="Y19" i="12"/>
  <c r="M19" i="12"/>
  <c r="AW18" i="12"/>
  <c r="AK18" i="12"/>
  <c r="Y18" i="12"/>
  <c r="M18" i="12"/>
  <c r="AW17" i="12"/>
  <c r="AK17" i="12"/>
  <c r="Y17" i="12"/>
  <c r="M17" i="12"/>
  <c r="AW16" i="12"/>
  <c r="AK16" i="12"/>
  <c r="Y16" i="12"/>
  <c r="M16" i="12"/>
  <c r="AW15" i="12"/>
  <c r="AK15" i="12"/>
  <c r="Y15" i="12"/>
  <c r="M15" i="12"/>
  <c r="AW14" i="12"/>
  <c r="AK14" i="12"/>
  <c r="Y14" i="12"/>
  <c r="M14" i="12"/>
  <c r="AW13" i="12"/>
  <c r="AK13" i="12"/>
  <c r="Y13" i="12"/>
  <c r="M13" i="12"/>
  <c r="AW12" i="12"/>
  <c r="AK12" i="12"/>
  <c r="Y12" i="12"/>
  <c r="M12" i="12"/>
  <c r="AW11" i="12"/>
  <c r="AK11" i="12"/>
  <c r="Y11" i="12"/>
  <c r="M11" i="12"/>
  <c r="AW10" i="12"/>
  <c r="AK10" i="12"/>
  <c r="Y10" i="12"/>
  <c r="M10" i="12"/>
  <c r="AW9" i="12"/>
  <c r="AK9" i="12"/>
  <c r="Y9" i="12"/>
  <c r="M9" i="12"/>
  <c r="AW8" i="12"/>
  <c r="AK8" i="12"/>
  <c r="Y8" i="12"/>
  <c r="M8" i="12"/>
  <c r="AW7" i="12"/>
  <c r="AK7" i="12"/>
  <c r="Y7" i="12"/>
  <c r="M7" i="12"/>
  <c r="AW6" i="12"/>
  <c r="AK6" i="12"/>
  <c r="Y6" i="12"/>
  <c r="M6" i="12"/>
  <c r="AW5" i="12"/>
  <c r="AK5" i="12"/>
  <c r="Y5" i="12"/>
  <c r="M5" i="12"/>
  <c r="AW3" i="12"/>
  <c r="AX3" i="12" s="1"/>
  <c r="AK3" i="12"/>
  <c r="AL3" i="12" s="1"/>
  <c r="Y3" i="12"/>
  <c r="Z3" i="12" s="1"/>
  <c r="M3" i="12"/>
  <c r="N3" i="12" s="1"/>
  <c r="B5" i="4"/>
  <c r="F3" i="9"/>
  <c r="E3" i="9"/>
  <c r="D2" i="9"/>
  <c r="D3" i="9"/>
  <c r="A4" i="9"/>
  <c r="R64" i="4"/>
  <c r="N64" i="4"/>
  <c r="J64" i="4"/>
  <c r="F64" i="4"/>
  <c r="R63" i="4"/>
  <c r="N63" i="4"/>
  <c r="J63" i="4"/>
  <c r="F63" i="4"/>
  <c r="R62" i="4"/>
  <c r="N62" i="4"/>
  <c r="J62" i="4"/>
  <c r="F62" i="4"/>
  <c r="R61" i="4"/>
  <c r="N61" i="4"/>
  <c r="J61" i="4"/>
  <c r="F61" i="4"/>
  <c r="R60" i="4"/>
  <c r="N60" i="4"/>
  <c r="J60" i="4"/>
  <c r="F60" i="4"/>
  <c r="R59" i="4"/>
  <c r="N59" i="4"/>
  <c r="J59" i="4"/>
  <c r="F59" i="4"/>
  <c r="R58" i="4"/>
  <c r="N58" i="4"/>
  <c r="J58" i="4"/>
  <c r="F58" i="4"/>
  <c r="R57" i="4"/>
  <c r="N57" i="4"/>
  <c r="J57" i="4"/>
  <c r="F57" i="4"/>
  <c r="R56" i="4"/>
  <c r="N56" i="4"/>
  <c r="J56" i="4"/>
  <c r="F56" i="4"/>
  <c r="R55" i="4"/>
  <c r="N55" i="4"/>
  <c r="J55" i="4"/>
  <c r="F55" i="4"/>
  <c r="R54" i="4"/>
  <c r="N54" i="4"/>
  <c r="J54" i="4"/>
  <c r="F54" i="4"/>
  <c r="R53" i="4"/>
  <c r="N53" i="4"/>
  <c r="J53" i="4"/>
  <c r="F53" i="4"/>
  <c r="R52" i="4"/>
  <c r="N52" i="4"/>
  <c r="J52" i="4"/>
  <c r="F52" i="4"/>
  <c r="R51" i="4"/>
  <c r="N51" i="4"/>
  <c r="J51" i="4"/>
  <c r="F51" i="4"/>
  <c r="R50" i="4"/>
  <c r="N50" i="4"/>
  <c r="J50" i="4"/>
  <c r="F50" i="4"/>
  <c r="R49" i="4"/>
  <c r="N49" i="4"/>
  <c r="J49" i="4"/>
  <c r="F49" i="4"/>
  <c r="R48" i="4"/>
  <c r="N48" i="4"/>
  <c r="J48" i="4"/>
  <c r="F48" i="4"/>
  <c r="R47" i="4"/>
  <c r="N47" i="4"/>
  <c r="J47" i="4"/>
  <c r="F47" i="4"/>
  <c r="R46" i="4"/>
  <c r="N46" i="4"/>
  <c r="J46" i="4"/>
  <c r="F46" i="4"/>
  <c r="R45" i="4"/>
  <c r="N45" i="4"/>
  <c r="J45" i="4"/>
  <c r="F45" i="4"/>
  <c r="R44" i="4"/>
  <c r="N44" i="4"/>
  <c r="J44" i="4"/>
  <c r="F44" i="4"/>
  <c r="R43" i="4"/>
  <c r="N43" i="4"/>
  <c r="J43" i="4"/>
  <c r="F43" i="4"/>
  <c r="R42" i="4"/>
  <c r="N42" i="4"/>
  <c r="J42" i="4"/>
  <c r="F42" i="4"/>
  <c r="R41" i="4"/>
  <c r="N41" i="4"/>
  <c r="J41" i="4"/>
  <c r="F41" i="4"/>
  <c r="R40" i="4"/>
  <c r="N40" i="4"/>
  <c r="J40" i="4"/>
  <c r="F40" i="4"/>
  <c r="R39" i="4"/>
  <c r="N39" i="4"/>
  <c r="J39" i="4"/>
  <c r="F39" i="4"/>
  <c r="R38" i="4"/>
  <c r="N38" i="4"/>
  <c r="J38" i="4"/>
  <c r="F38" i="4"/>
  <c r="R37" i="4"/>
  <c r="N37" i="4"/>
  <c r="J37" i="4"/>
  <c r="F37" i="4"/>
  <c r="R36" i="4"/>
  <c r="N36" i="4"/>
  <c r="J36" i="4"/>
  <c r="F36" i="4"/>
  <c r="R35" i="4"/>
  <c r="N35" i="4"/>
  <c r="J35" i="4"/>
  <c r="F35" i="4"/>
  <c r="R34" i="4"/>
  <c r="N34" i="4"/>
  <c r="J34" i="4"/>
  <c r="F34" i="4"/>
  <c r="R33" i="4"/>
  <c r="N33" i="4"/>
  <c r="J33" i="4"/>
  <c r="F33" i="4"/>
  <c r="R32" i="4"/>
  <c r="N32" i="4"/>
  <c r="J32" i="4"/>
  <c r="F32" i="4"/>
  <c r="R31" i="4"/>
  <c r="N31" i="4"/>
  <c r="J31" i="4"/>
  <c r="F31" i="4"/>
  <c r="R30" i="4"/>
  <c r="N30" i="4"/>
  <c r="J30" i="4"/>
  <c r="F30" i="4"/>
  <c r="R29" i="4"/>
  <c r="N29" i="4"/>
  <c r="J29" i="4"/>
  <c r="F29" i="4"/>
  <c r="R28" i="4"/>
  <c r="N28" i="4"/>
  <c r="J28" i="4"/>
  <c r="F28" i="4"/>
  <c r="R27" i="4"/>
  <c r="N27" i="4"/>
  <c r="J27" i="4"/>
  <c r="F27" i="4"/>
  <c r="R26" i="4"/>
  <c r="N26" i="4"/>
  <c r="J26" i="4"/>
  <c r="F26" i="4"/>
  <c r="R25" i="4"/>
  <c r="N25" i="4"/>
  <c r="J25" i="4"/>
  <c r="F25" i="4"/>
  <c r="R24" i="4"/>
  <c r="N24" i="4"/>
  <c r="J24" i="4"/>
  <c r="F24" i="4"/>
  <c r="R23" i="4"/>
  <c r="N23" i="4"/>
  <c r="J23" i="4"/>
  <c r="F23" i="4"/>
  <c r="R22" i="4"/>
  <c r="N22" i="4"/>
  <c r="J22" i="4"/>
  <c r="F22" i="4"/>
  <c r="R21" i="4"/>
  <c r="N21" i="4"/>
  <c r="J21" i="4"/>
  <c r="F21" i="4"/>
  <c r="R20" i="4"/>
  <c r="N20" i="4"/>
  <c r="J20" i="4"/>
  <c r="F20" i="4"/>
  <c r="R19" i="4"/>
  <c r="N19" i="4"/>
  <c r="J19" i="4"/>
  <c r="F19" i="4"/>
  <c r="R18" i="4"/>
  <c r="N18" i="4"/>
  <c r="J18" i="4"/>
  <c r="F18" i="4"/>
  <c r="R17" i="4"/>
  <c r="N17" i="4"/>
  <c r="J17" i="4"/>
  <c r="F17" i="4"/>
  <c r="R16" i="4"/>
  <c r="N16" i="4"/>
  <c r="J16" i="4"/>
  <c r="F16" i="4"/>
  <c r="R15" i="4"/>
  <c r="N15" i="4"/>
  <c r="J15" i="4"/>
  <c r="F15" i="4"/>
  <c r="R14" i="4"/>
  <c r="N14" i="4"/>
  <c r="J14" i="4"/>
  <c r="F14" i="4"/>
  <c r="R13" i="4"/>
  <c r="N13" i="4"/>
  <c r="J13" i="4"/>
  <c r="F13" i="4"/>
  <c r="R12" i="4"/>
  <c r="N12" i="4"/>
  <c r="J12" i="4"/>
  <c r="F12" i="4"/>
  <c r="R11" i="4"/>
  <c r="N11" i="4"/>
  <c r="J11" i="4"/>
  <c r="F11" i="4"/>
  <c r="R10" i="4"/>
  <c r="N10" i="4"/>
  <c r="J10" i="4"/>
  <c r="F10" i="4"/>
  <c r="R9" i="4"/>
  <c r="N9" i="4"/>
  <c r="J9" i="4"/>
  <c r="F9" i="4"/>
  <c r="R8" i="4"/>
  <c r="N8" i="4"/>
  <c r="J8" i="4"/>
  <c r="F8" i="4"/>
  <c r="R7" i="4"/>
  <c r="N7" i="4"/>
  <c r="J7" i="4"/>
  <c r="F7" i="4"/>
  <c r="R6" i="4"/>
  <c r="N6" i="4"/>
  <c r="J6" i="4"/>
  <c r="F6" i="4"/>
  <c r="R5" i="4"/>
  <c r="R3" i="4"/>
  <c r="N3" i="4"/>
  <c r="J3" i="4"/>
  <c r="F3" i="4"/>
  <c r="CT5" i="2"/>
  <c r="CT6" i="2"/>
  <c r="CT7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T29" i="2"/>
  <c r="CT30" i="2"/>
  <c r="CT31" i="2"/>
  <c r="CT32" i="2"/>
  <c r="CT33" i="2"/>
  <c r="CT34" i="2"/>
  <c r="CT35" i="2"/>
  <c r="CT36" i="2"/>
  <c r="CT37" i="2"/>
  <c r="CT38" i="2"/>
  <c r="CT39" i="2"/>
  <c r="CT40" i="2"/>
  <c r="CT41" i="2"/>
  <c r="CT42" i="2"/>
  <c r="CT43" i="2"/>
  <c r="CT44" i="2"/>
  <c r="CT45" i="2"/>
  <c r="CT46" i="2"/>
  <c r="CT47" i="2"/>
  <c r="CT48" i="2"/>
  <c r="CT49" i="2"/>
  <c r="CT50" i="2"/>
  <c r="CT51" i="2"/>
  <c r="CT52" i="2"/>
  <c r="CT53" i="2"/>
  <c r="CT54" i="2"/>
  <c r="CT55" i="2"/>
  <c r="CT56" i="2"/>
  <c r="CT57" i="2"/>
  <c r="CT58" i="2"/>
  <c r="CT59" i="2"/>
  <c r="CT60" i="2"/>
  <c r="CT61" i="2"/>
  <c r="CT62" i="2"/>
  <c r="CT63" i="2"/>
  <c r="CT64" i="2"/>
  <c r="BV5" i="2"/>
  <c r="BV6" i="2"/>
  <c r="BV7" i="2"/>
  <c r="BV8" i="2"/>
  <c r="BV9" i="2"/>
  <c r="BV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AX5" i="2"/>
  <c r="AX6" i="2"/>
  <c r="AX7" i="2"/>
  <c r="AY7" i="2" s="1"/>
  <c r="AX8" i="2"/>
  <c r="AX9" i="2"/>
  <c r="AX10" i="2"/>
  <c r="AX11" i="2"/>
  <c r="AY11" i="2" s="1"/>
  <c r="AX12" i="2"/>
  <c r="AX13" i="2"/>
  <c r="AX14" i="2"/>
  <c r="AX15" i="2"/>
  <c r="AY15" i="2" s="1"/>
  <c r="AX16" i="2"/>
  <c r="AX17" i="2"/>
  <c r="AX18" i="2"/>
  <c r="AX19" i="2"/>
  <c r="AY19" i="2" s="1"/>
  <c r="AX20" i="2"/>
  <c r="AX21" i="2"/>
  <c r="AX22" i="2"/>
  <c r="AX23" i="2"/>
  <c r="AY23" i="2" s="1"/>
  <c r="AX24" i="2"/>
  <c r="AX25" i="2"/>
  <c r="AX26" i="2"/>
  <c r="AX27" i="2"/>
  <c r="AY27" i="2" s="1"/>
  <c r="AX28" i="2"/>
  <c r="AX29" i="2"/>
  <c r="AX30" i="2"/>
  <c r="AX31" i="2"/>
  <c r="AY31" i="2" s="1"/>
  <c r="AX32" i="2"/>
  <c r="AX33" i="2"/>
  <c r="AX34" i="2"/>
  <c r="AX35" i="2"/>
  <c r="AY35" i="2" s="1"/>
  <c r="AX36" i="2"/>
  <c r="AX37" i="2"/>
  <c r="AX38" i="2"/>
  <c r="AX39" i="2"/>
  <c r="AY39" i="2" s="1"/>
  <c r="AX40" i="2"/>
  <c r="AX41" i="2"/>
  <c r="AX42" i="2"/>
  <c r="AX43" i="2"/>
  <c r="AY43" i="2" s="1"/>
  <c r="AX44" i="2"/>
  <c r="AX45" i="2"/>
  <c r="AX46" i="2"/>
  <c r="AX47" i="2"/>
  <c r="AY47" i="2" s="1"/>
  <c r="AX48" i="2"/>
  <c r="AX49" i="2"/>
  <c r="AX50" i="2"/>
  <c r="AX51" i="2"/>
  <c r="AY51" i="2" s="1"/>
  <c r="AX52" i="2"/>
  <c r="AX53" i="2"/>
  <c r="AX54" i="2"/>
  <c r="AX55" i="2"/>
  <c r="AY55" i="2" s="1"/>
  <c r="AX56" i="2"/>
  <c r="AX57" i="2"/>
  <c r="AX58" i="2"/>
  <c r="AX59" i="2"/>
  <c r="AY59" i="2" s="1"/>
  <c r="AX60" i="2"/>
  <c r="AX61" i="2"/>
  <c r="AX62" i="2"/>
  <c r="AX63" i="2"/>
  <c r="AY63" i="2" s="1"/>
  <c r="AX6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3" i="2"/>
  <c r="Z64" i="2"/>
  <c r="CT3" i="2"/>
  <c r="CU3" i="2" s="1"/>
  <c r="BV3" i="2"/>
  <c r="BW3" i="2" s="1"/>
  <c r="AX3" i="2"/>
  <c r="AY3" i="2" s="1"/>
  <c r="Z3" i="2"/>
  <c r="D10" i="1"/>
  <c r="AY3" i="13" l="1"/>
  <c r="AY72" i="13"/>
  <c r="S73" i="9" s="1"/>
  <c r="T73" i="9" s="1"/>
  <c r="AY75" i="13"/>
  <c r="S76" i="9" s="1"/>
  <c r="T76" i="9" s="1"/>
  <c r="AY77" i="13"/>
  <c r="S78" i="9" s="1"/>
  <c r="T78" i="9" s="1"/>
  <c r="AY79" i="13"/>
  <c r="S80" i="9" s="1"/>
  <c r="T80" i="9" s="1"/>
  <c r="AY80" i="13"/>
  <c r="S81" i="9" s="1"/>
  <c r="T81" i="9" s="1"/>
  <c r="AY82" i="13"/>
  <c r="S83" i="9" s="1"/>
  <c r="T83" i="9" s="1"/>
  <c r="AY84" i="13"/>
  <c r="S85" i="9" s="1"/>
  <c r="T85" i="9" s="1"/>
  <c r="AY86" i="13"/>
  <c r="S87" i="9" s="1"/>
  <c r="T87" i="9" s="1"/>
  <c r="AY87" i="13"/>
  <c r="S88" i="9" s="1"/>
  <c r="T88" i="9" s="1"/>
  <c r="AY88" i="13"/>
  <c r="S89" i="9" s="1"/>
  <c r="T89" i="9" s="1"/>
  <c r="AY89" i="13"/>
  <c r="S90" i="9" s="1"/>
  <c r="T90" i="9" s="1"/>
  <c r="AY91" i="13"/>
  <c r="S92" i="9" s="1"/>
  <c r="T92" i="9" s="1"/>
  <c r="AY93" i="13"/>
  <c r="S94" i="9" s="1"/>
  <c r="T94" i="9" s="1"/>
  <c r="AY95" i="13"/>
  <c r="S96" i="9" s="1"/>
  <c r="T96" i="9" s="1"/>
  <c r="AY96" i="13"/>
  <c r="S97" i="9" s="1"/>
  <c r="T97" i="9" s="1"/>
  <c r="AY97" i="13"/>
  <c r="S98" i="9" s="1"/>
  <c r="T98" i="9" s="1"/>
  <c r="AY98" i="13"/>
  <c r="S99" i="9" s="1"/>
  <c r="T99" i="9" s="1"/>
  <c r="AY99" i="13"/>
  <c r="S100" i="9" s="1"/>
  <c r="T100" i="9" s="1"/>
  <c r="AY101" i="13"/>
  <c r="S102" i="9" s="1"/>
  <c r="T102" i="9" s="1"/>
  <c r="AY102" i="13"/>
  <c r="S103" i="9" s="1"/>
  <c r="T103" i="9" s="1"/>
  <c r="AY104" i="13"/>
  <c r="S105" i="9" s="1"/>
  <c r="T105" i="9" s="1"/>
  <c r="AY65" i="13"/>
  <c r="S66" i="9" s="1"/>
  <c r="T66" i="9" s="1"/>
  <c r="AY66" i="13"/>
  <c r="S67" i="9" s="1"/>
  <c r="T67" i="9" s="1"/>
  <c r="AY67" i="13"/>
  <c r="S68" i="9" s="1"/>
  <c r="T68" i="9" s="1"/>
  <c r="AY68" i="13"/>
  <c r="S69" i="9" s="1"/>
  <c r="T69" i="9" s="1"/>
  <c r="AY69" i="13"/>
  <c r="S70" i="9" s="1"/>
  <c r="T70" i="9" s="1"/>
  <c r="AY70" i="13"/>
  <c r="S71" i="9" s="1"/>
  <c r="T71" i="9" s="1"/>
  <c r="AY71" i="13"/>
  <c r="S72" i="9" s="1"/>
  <c r="T72" i="9" s="1"/>
  <c r="AY73" i="13"/>
  <c r="S74" i="9" s="1"/>
  <c r="T74" i="9" s="1"/>
  <c r="AY74" i="13"/>
  <c r="S75" i="9" s="1"/>
  <c r="T75" i="9" s="1"/>
  <c r="AY76" i="13"/>
  <c r="S77" i="9" s="1"/>
  <c r="T77" i="9" s="1"/>
  <c r="AY78" i="13"/>
  <c r="S79" i="9" s="1"/>
  <c r="T79" i="9" s="1"/>
  <c r="AY81" i="13"/>
  <c r="S82" i="9" s="1"/>
  <c r="T82" i="9" s="1"/>
  <c r="AY83" i="13"/>
  <c r="S84" i="9" s="1"/>
  <c r="T84" i="9" s="1"/>
  <c r="AY85" i="13"/>
  <c r="S86" i="9" s="1"/>
  <c r="T86" i="9" s="1"/>
  <c r="AY90" i="13"/>
  <c r="S91" i="9" s="1"/>
  <c r="T91" i="9" s="1"/>
  <c r="AY92" i="13"/>
  <c r="S93" i="9" s="1"/>
  <c r="T93" i="9" s="1"/>
  <c r="AY94" i="13"/>
  <c r="S95" i="9" s="1"/>
  <c r="T95" i="9" s="1"/>
  <c r="AY100" i="13"/>
  <c r="S101" i="9" s="1"/>
  <c r="T101" i="9" s="1"/>
  <c r="AY103" i="13"/>
  <c r="S104" i="9" s="1"/>
  <c r="T104" i="9" s="1"/>
  <c r="AM3" i="13"/>
  <c r="AM65" i="13"/>
  <c r="O66" i="9" s="1"/>
  <c r="P66" i="9" s="1"/>
  <c r="U66" i="9" s="1"/>
  <c r="AM69" i="13"/>
  <c r="O70" i="9" s="1"/>
  <c r="P70" i="9" s="1"/>
  <c r="AM73" i="13"/>
  <c r="O74" i="9" s="1"/>
  <c r="P74" i="9" s="1"/>
  <c r="AM77" i="13"/>
  <c r="O78" i="9" s="1"/>
  <c r="P78" i="9" s="1"/>
  <c r="U78" i="9" s="1"/>
  <c r="AM81" i="13"/>
  <c r="O82" i="9" s="1"/>
  <c r="P82" i="9" s="1"/>
  <c r="U82" i="9" s="1"/>
  <c r="AM85" i="13"/>
  <c r="O86" i="9" s="1"/>
  <c r="P86" i="9" s="1"/>
  <c r="U86" i="9" s="1"/>
  <c r="AM89" i="13"/>
  <c r="O90" i="9" s="1"/>
  <c r="P90" i="9" s="1"/>
  <c r="U90" i="9" s="1"/>
  <c r="AM93" i="13"/>
  <c r="O94" i="9" s="1"/>
  <c r="P94" i="9" s="1"/>
  <c r="U94" i="9" s="1"/>
  <c r="AM97" i="13"/>
  <c r="O98" i="9" s="1"/>
  <c r="P98" i="9" s="1"/>
  <c r="U98" i="9" s="1"/>
  <c r="AM101" i="13"/>
  <c r="O102" i="9" s="1"/>
  <c r="P102" i="9" s="1"/>
  <c r="U102" i="9" s="1"/>
  <c r="AM68" i="13"/>
  <c r="O69" i="9" s="1"/>
  <c r="P69" i="9" s="1"/>
  <c r="AM76" i="13"/>
  <c r="O77" i="9" s="1"/>
  <c r="P77" i="9" s="1"/>
  <c r="U77" i="9" s="1"/>
  <c r="AM88" i="13"/>
  <c r="O89" i="9" s="1"/>
  <c r="P89" i="9" s="1"/>
  <c r="U89" i="9" s="1"/>
  <c r="AM66" i="13"/>
  <c r="O67" i="9" s="1"/>
  <c r="P67" i="9" s="1"/>
  <c r="U67" i="9" s="1"/>
  <c r="AM70" i="13"/>
  <c r="O71" i="9" s="1"/>
  <c r="P71" i="9" s="1"/>
  <c r="U71" i="9" s="1"/>
  <c r="AM74" i="13"/>
  <c r="O75" i="9" s="1"/>
  <c r="P75" i="9" s="1"/>
  <c r="AM78" i="13"/>
  <c r="O79" i="9" s="1"/>
  <c r="P79" i="9" s="1"/>
  <c r="U79" i="9" s="1"/>
  <c r="AM82" i="13"/>
  <c r="O83" i="9" s="1"/>
  <c r="P83" i="9" s="1"/>
  <c r="AM86" i="13"/>
  <c r="O87" i="9" s="1"/>
  <c r="P87" i="9" s="1"/>
  <c r="U87" i="9" s="1"/>
  <c r="AM90" i="13"/>
  <c r="O91" i="9" s="1"/>
  <c r="P91" i="9" s="1"/>
  <c r="U91" i="9" s="1"/>
  <c r="AM94" i="13"/>
  <c r="O95" i="9" s="1"/>
  <c r="P95" i="9" s="1"/>
  <c r="U95" i="9" s="1"/>
  <c r="AM98" i="13"/>
  <c r="O99" i="9" s="1"/>
  <c r="P99" i="9" s="1"/>
  <c r="AM102" i="13"/>
  <c r="O103" i="9" s="1"/>
  <c r="P103" i="9" s="1"/>
  <c r="U103" i="9" s="1"/>
  <c r="AM84" i="13"/>
  <c r="O85" i="9" s="1"/>
  <c r="P85" i="9" s="1"/>
  <c r="U85" i="9" s="1"/>
  <c r="AM96" i="13"/>
  <c r="O97" i="9" s="1"/>
  <c r="P97" i="9" s="1"/>
  <c r="U97" i="9" s="1"/>
  <c r="AM67" i="13"/>
  <c r="O68" i="9" s="1"/>
  <c r="P68" i="9" s="1"/>
  <c r="U68" i="9" s="1"/>
  <c r="AM71" i="13"/>
  <c r="O72" i="9" s="1"/>
  <c r="P72" i="9" s="1"/>
  <c r="U72" i="9" s="1"/>
  <c r="AM75" i="13"/>
  <c r="O76" i="9" s="1"/>
  <c r="P76" i="9" s="1"/>
  <c r="U76" i="9" s="1"/>
  <c r="AM79" i="13"/>
  <c r="O80" i="9" s="1"/>
  <c r="P80" i="9" s="1"/>
  <c r="U80" i="9" s="1"/>
  <c r="AM83" i="13"/>
  <c r="O84" i="9" s="1"/>
  <c r="P84" i="9" s="1"/>
  <c r="AM87" i="13"/>
  <c r="O88" i="9" s="1"/>
  <c r="P88" i="9" s="1"/>
  <c r="AM91" i="13"/>
  <c r="O92" i="9" s="1"/>
  <c r="P92" i="9" s="1"/>
  <c r="U92" i="9" s="1"/>
  <c r="AM95" i="13"/>
  <c r="O96" i="9" s="1"/>
  <c r="P96" i="9" s="1"/>
  <c r="U96" i="9" s="1"/>
  <c r="AM99" i="13"/>
  <c r="O100" i="9" s="1"/>
  <c r="P100" i="9" s="1"/>
  <c r="AM103" i="13"/>
  <c r="O104" i="9" s="1"/>
  <c r="P104" i="9" s="1"/>
  <c r="U104" i="9" s="1"/>
  <c r="AM72" i="13"/>
  <c r="O73" i="9" s="1"/>
  <c r="P73" i="9" s="1"/>
  <c r="U73" i="9" s="1"/>
  <c r="AM80" i="13"/>
  <c r="O81" i="9" s="1"/>
  <c r="P81" i="9" s="1"/>
  <c r="U81" i="9" s="1"/>
  <c r="AM92" i="13"/>
  <c r="O93" i="9" s="1"/>
  <c r="P93" i="9" s="1"/>
  <c r="AM100" i="13"/>
  <c r="O101" i="9" s="1"/>
  <c r="P101" i="9" s="1"/>
  <c r="U101" i="9" s="1"/>
  <c r="AM104" i="13"/>
  <c r="O105" i="9" s="1"/>
  <c r="P105" i="9" s="1"/>
  <c r="U105" i="9" s="1"/>
  <c r="O3" i="13"/>
  <c r="O66" i="13"/>
  <c r="F67" i="9" s="1"/>
  <c r="G67" i="9" s="1"/>
  <c r="L67" i="9" s="1"/>
  <c r="O68" i="13"/>
  <c r="F69" i="9" s="1"/>
  <c r="G69" i="9" s="1"/>
  <c r="L69" i="9" s="1"/>
  <c r="O70" i="13"/>
  <c r="F71" i="9" s="1"/>
  <c r="G71" i="9" s="1"/>
  <c r="L71" i="9" s="1"/>
  <c r="O72" i="13"/>
  <c r="F73" i="9" s="1"/>
  <c r="G73" i="9" s="1"/>
  <c r="L73" i="9" s="1"/>
  <c r="O74" i="13"/>
  <c r="F75" i="9" s="1"/>
  <c r="G75" i="9" s="1"/>
  <c r="L75" i="9" s="1"/>
  <c r="O76" i="13"/>
  <c r="F77" i="9" s="1"/>
  <c r="G77" i="9" s="1"/>
  <c r="L77" i="9" s="1"/>
  <c r="O78" i="13"/>
  <c r="F79" i="9" s="1"/>
  <c r="G79" i="9" s="1"/>
  <c r="L79" i="9" s="1"/>
  <c r="O80" i="13"/>
  <c r="F81" i="9" s="1"/>
  <c r="G81" i="9" s="1"/>
  <c r="L81" i="9" s="1"/>
  <c r="O82" i="13"/>
  <c r="F83" i="9" s="1"/>
  <c r="G83" i="9" s="1"/>
  <c r="L83" i="9" s="1"/>
  <c r="O84" i="13"/>
  <c r="F85" i="9" s="1"/>
  <c r="G85" i="9" s="1"/>
  <c r="L85" i="9" s="1"/>
  <c r="O86" i="13"/>
  <c r="F87" i="9" s="1"/>
  <c r="G87" i="9" s="1"/>
  <c r="L87" i="9" s="1"/>
  <c r="O88" i="13"/>
  <c r="F89" i="9" s="1"/>
  <c r="G89" i="9" s="1"/>
  <c r="L89" i="9" s="1"/>
  <c r="O90" i="13"/>
  <c r="F91" i="9" s="1"/>
  <c r="G91" i="9" s="1"/>
  <c r="L91" i="9" s="1"/>
  <c r="O92" i="13"/>
  <c r="F93" i="9" s="1"/>
  <c r="G93" i="9" s="1"/>
  <c r="L93" i="9" s="1"/>
  <c r="O94" i="13"/>
  <c r="F95" i="9" s="1"/>
  <c r="G95" i="9" s="1"/>
  <c r="L95" i="9" s="1"/>
  <c r="O96" i="13"/>
  <c r="F97" i="9" s="1"/>
  <c r="G97" i="9" s="1"/>
  <c r="L97" i="9" s="1"/>
  <c r="O98" i="13"/>
  <c r="F99" i="9" s="1"/>
  <c r="G99" i="9" s="1"/>
  <c r="L99" i="9" s="1"/>
  <c r="O100" i="13"/>
  <c r="F101" i="9" s="1"/>
  <c r="G101" i="9" s="1"/>
  <c r="L101" i="9" s="1"/>
  <c r="O102" i="13"/>
  <c r="F103" i="9" s="1"/>
  <c r="G103" i="9" s="1"/>
  <c r="L103" i="9" s="1"/>
  <c r="O104" i="13"/>
  <c r="F105" i="9" s="1"/>
  <c r="G105" i="9" s="1"/>
  <c r="L105" i="9" s="1"/>
  <c r="O73" i="13"/>
  <c r="F74" i="9" s="1"/>
  <c r="G74" i="9" s="1"/>
  <c r="L74" i="9" s="1"/>
  <c r="O81" i="13"/>
  <c r="F82" i="9" s="1"/>
  <c r="G82" i="9" s="1"/>
  <c r="L82" i="9" s="1"/>
  <c r="O89" i="13"/>
  <c r="F90" i="9" s="1"/>
  <c r="G90" i="9" s="1"/>
  <c r="L90" i="9" s="1"/>
  <c r="O97" i="13"/>
  <c r="F98" i="9" s="1"/>
  <c r="G98" i="9" s="1"/>
  <c r="L98" i="9" s="1"/>
  <c r="O65" i="13"/>
  <c r="F66" i="9" s="1"/>
  <c r="G66" i="9" s="1"/>
  <c r="L66" i="9" s="1"/>
  <c r="O71" i="13"/>
  <c r="F72" i="9" s="1"/>
  <c r="G72" i="9" s="1"/>
  <c r="L72" i="9" s="1"/>
  <c r="O79" i="13"/>
  <c r="F80" i="9" s="1"/>
  <c r="G80" i="9" s="1"/>
  <c r="L80" i="9" s="1"/>
  <c r="O87" i="13"/>
  <c r="F88" i="9" s="1"/>
  <c r="G88" i="9" s="1"/>
  <c r="L88" i="9" s="1"/>
  <c r="O95" i="13"/>
  <c r="F96" i="9" s="1"/>
  <c r="G96" i="9" s="1"/>
  <c r="L96" i="9" s="1"/>
  <c r="O103" i="13"/>
  <c r="F104" i="9" s="1"/>
  <c r="G104" i="9" s="1"/>
  <c r="L104" i="9" s="1"/>
  <c r="O67" i="13"/>
  <c r="F68" i="9" s="1"/>
  <c r="G68" i="9" s="1"/>
  <c r="L68" i="9" s="1"/>
  <c r="O83" i="13"/>
  <c r="F84" i="9" s="1"/>
  <c r="G84" i="9" s="1"/>
  <c r="L84" i="9" s="1"/>
  <c r="O91" i="13"/>
  <c r="F92" i="9" s="1"/>
  <c r="G92" i="9" s="1"/>
  <c r="L92" i="9" s="1"/>
  <c r="O99" i="13"/>
  <c r="F100" i="9" s="1"/>
  <c r="G100" i="9" s="1"/>
  <c r="L100" i="9" s="1"/>
  <c r="O69" i="13"/>
  <c r="F70" i="9" s="1"/>
  <c r="G70" i="9" s="1"/>
  <c r="L70" i="9" s="1"/>
  <c r="O77" i="13"/>
  <c r="F78" i="9" s="1"/>
  <c r="G78" i="9" s="1"/>
  <c r="L78" i="9" s="1"/>
  <c r="O85" i="13"/>
  <c r="F86" i="9" s="1"/>
  <c r="G86" i="9" s="1"/>
  <c r="L86" i="9" s="1"/>
  <c r="O93" i="13"/>
  <c r="F94" i="9" s="1"/>
  <c r="G94" i="9" s="1"/>
  <c r="L94" i="9" s="1"/>
  <c r="O101" i="13"/>
  <c r="F102" i="9" s="1"/>
  <c r="G102" i="9" s="1"/>
  <c r="L102" i="9" s="1"/>
  <c r="O75" i="13"/>
  <c r="F76" i="9" s="1"/>
  <c r="G76" i="9" s="1"/>
  <c r="L76" i="9" s="1"/>
  <c r="K3" i="4"/>
  <c r="K86" i="4"/>
  <c r="K90" i="4"/>
  <c r="K94" i="4"/>
  <c r="K65" i="4"/>
  <c r="K67" i="4"/>
  <c r="K69" i="4"/>
  <c r="K71" i="4"/>
  <c r="K73" i="4"/>
  <c r="K75" i="4"/>
  <c r="K77" i="4"/>
  <c r="K79" i="4"/>
  <c r="K81" i="4"/>
  <c r="K83" i="4"/>
  <c r="K85" i="4"/>
  <c r="K87" i="4"/>
  <c r="K89" i="4"/>
  <c r="K91" i="4"/>
  <c r="K93" i="4"/>
  <c r="K95" i="4"/>
  <c r="K97" i="4"/>
  <c r="K99" i="4"/>
  <c r="K101" i="4"/>
  <c r="K103" i="4"/>
  <c r="K96" i="4"/>
  <c r="K66" i="4"/>
  <c r="K68" i="4"/>
  <c r="K70" i="4"/>
  <c r="K72" i="4"/>
  <c r="K74" i="4"/>
  <c r="K76" i="4"/>
  <c r="K78" i="4"/>
  <c r="K80" i="4"/>
  <c r="K82" i="4"/>
  <c r="K84" i="4"/>
  <c r="K88" i="4"/>
  <c r="K92" i="4"/>
  <c r="K98" i="4"/>
  <c r="K100" i="4"/>
  <c r="K102" i="4"/>
  <c r="K104" i="4"/>
  <c r="O91" i="4"/>
  <c r="O95" i="4"/>
  <c r="O97" i="4"/>
  <c r="O66" i="4"/>
  <c r="O68" i="4"/>
  <c r="O70" i="4"/>
  <c r="O72" i="4"/>
  <c r="O74" i="4"/>
  <c r="O76" i="4"/>
  <c r="O78" i="4"/>
  <c r="O80" i="4"/>
  <c r="O82" i="4"/>
  <c r="O84" i="4"/>
  <c r="O86" i="4"/>
  <c r="O88" i="4"/>
  <c r="O90" i="4"/>
  <c r="O92" i="4"/>
  <c r="O94" i="4"/>
  <c r="O96" i="4"/>
  <c r="O98" i="4"/>
  <c r="O100" i="4"/>
  <c r="O102" i="4"/>
  <c r="O104" i="4"/>
  <c r="O89" i="4"/>
  <c r="O65" i="4"/>
  <c r="O67" i="4"/>
  <c r="O69" i="4"/>
  <c r="O71" i="4"/>
  <c r="O73" i="4"/>
  <c r="O75" i="4"/>
  <c r="O77" i="4"/>
  <c r="O79" i="4"/>
  <c r="O81" i="4"/>
  <c r="O83" i="4"/>
  <c r="O85" i="4"/>
  <c r="O87" i="4"/>
  <c r="O93" i="4"/>
  <c r="O99" i="4"/>
  <c r="O101" i="4"/>
  <c r="O103" i="4"/>
  <c r="G102" i="4"/>
  <c r="G89" i="4"/>
  <c r="G66" i="4"/>
  <c r="G68" i="4"/>
  <c r="G70" i="4"/>
  <c r="G72" i="4"/>
  <c r="G74" i="4"/>
  <c r="G76" i="4"/>
  <c r="G78" i="4"/>
  <c r="G80" i="4"/>
  <c r="G82" i="4"/>
  <c r="G84" i="4"/>
  <c r="G86" i="4"/>
  <c r="G88" i="4"/>
  <c r="G90" i="4"/>
  <c r="G92" i="4"/>
  <c r="G94" i="4"/>
  <c r="G96" i="4"/>
  <c r="G98" i="4"/>
  <c r="G100" i="4"/>
  <c r="G104" i="4"/>
  <c r="G87" i="4"/>
  <c r="G93" i="4"/>
  <c r="G95" i="4"/>
  <c r="G65" i="4"/>
  <c r="G67" i="4"/>
  <c r="G69" i="4"/>
  <c r="G71" i="4"/>
  <c r="G73" i="4"/>
  <c r="G75" i="4"/>
  <c r="G77" i="4"/>
  <c r="G79" i="4"/>
  <c r="G81" i="4"/>
  <c r="G83" i="4"/>
  <c r="G85" i="4"/>
  <c r="G91" i="4"/>
  <c r="G97" i="4"/>
  <c r="G99" i="4"/>
  <c r="G101" i="4"/>
  <c r="G103" i="4"/>
  <c r="S92" i="4"/>
  <c r="S96" i="4"/>
  <c r="S65" i="4"/>
  <c r="S67" i="4"/>
  <c r="S69" i="4"/>
  <c r="S71" i="4"/>
  <c r="S73" i="4"/>
  <c r="S75" i="4"/>
  <c r="S77" i="4"/>
  <c r="S79" i="4"/>
  <c r="S81" i="4"/>
  <c r="S83" i="4"/>
  <c r="S85" i="4"/>
  <c r="S87" i="4"/>
  <c r="S89" i="4"/>
  <c r="S91" i="4"/>
  <c r="S93" i="4"/>
  <c r="S95" i="4"/>
  <c r="S97" i="4"/>
  <c r="S99" i="4"/>
  <c r="S101" i="4"/>
  <c r="S103" i="4"/>
  <c r="S90" i="4"/>
  <c r="S66" i="4"/>
  <c r="S68" i="4"/>
  <c r="S70" i="4"/>
  <c r="S72" i="4"/>
  <c r="S74" i="4"/>
  <c r="S76" i="4"/>
  <c r="S78" i="4"/>
  <c r="S80" i="4"/>
  <c r="S82" i="4"/>
  <c r="S84" i="4"/>
  <c r="S86" i="4"/>
  <c r="S88" i="4"/>
  <c r="S94" i="4"/>
  <c r="S98" i="4"/>
  <c r="S100" i="4"/>
  <c r="S102" i="4"/>
  <c r="S104" i="4"/>
  <c r="G6" i="4"/>
  <c r="G7" i="4"/>
  <c r="D8" i="9" s="1"/>
  <c r="G8" i="4"/>
  <c r="G9" i="4"/>
  <c r="D10" i="9" s="1"/>
  <c r="G10" i="4"/>
  <c r="G11" i="4"/>
  <c r="G12" i="4"/>
  <c r="D13" i="9" s="1"/>
  <c r="G13" i="4"/>
  <c r="D14" i="9" s="1"/>
  <c r="G14" i="4"/>
  <c r="Z15" i="12"/>
  <c r="I16" i="9" s="1"/>
  <c r="BW63" i="2"/>
  <c r="BW59" i="2"/>
  <c r="BW55" i="2"/>
  <c r="BW51" i="2"/>
  <c r="BW47" i="2"/>
  <c r="BW43" i="2"/>
  <c r="BW39" i="2"/>
  <c r="BW35" i="2"/>
  <c r="BW31" i="2"/>
  <c r="BW27" i="2"/>
  <c r="BW23" i="2"/>
  <c r="BW19" i="2"/>
  <c r="BW15" i="2"/>
  <c r="BW11" i="2"/>
  <c r="BW7" i="2"/>
  <c r="CU63" i="2"/>
  <c r="CU59" i="2"/>
  <c r="CU55" i="2"/>
  <c r="CU51" i="2"/>
  <c r="CU47" i="2"/>
  <c r="CU43" i="2"/>
  <c r="CU39" i="2"/>
  <c r="CU35" i="2"/>
  <c r="CU31" i="2"/>
  <c r="CU27" i="2"/>
  <c r="CU23" i="2"/>
  <c r="CU19" i="2"/>
  <c r="CU15" i="2"/>
  <c r="CU11" i="2"/>
  <c r="CU7" i="2"/>
  <c r="G15" i="4"/>
  <c r="G16" i="4"/>
  <c r="G17" i="4"/>
  <c r="D18" i="9" s="1"/>
  <c r="G18" i="4"/>
  <c r="D19" i="9" s="1"/>
  <c r="G19" i="4"/>
  <c r="G20" i="4"/>
  <c r="D21" i="9" s="1"/>
  <c r="G21" i="4"/>
  <c r="D22" i="9" s="1"/>
  <c r="G22" i="4"/>
  <c r="D23" i="9" s="1"/>
  <c r="G23" i="4"/>
  <c r="G24" i="4"/>
  <c r="AA59" i="2"/>
  <c r="AA47" i="2"/>
  <c r="AA35" i="2"/>
  <c r="AA27" i="2"/>
  <c r="AA11" i="2"/>
  <c r="Z5" i="12"/>
  <c r="I6" i="9" s="1"/>
  <c r="Z7" i="12"/>
  <c r="I8" i="9" s="1"/>
  <c r="Z9" i="12"/>
  <c r="I10" i="9" s="1"/>
  <c r="Z11" i="12"/>
  <c r="I12" i="9" s="1"/>
  <c r="Z13" i="12"/>
  <c r="I14" i="9" s="1"/>
  <c r="Z16" i="12"/>
  <c r="I17" i="9" s="1"/>
  <c r="Z19" i="12"/>
  <c r="I20" i="9" s="1"/>
  <c r="Z22" i="12"/>
  <c r="I23" i="9" s="1"/>
  <c r="Z26" i="12"/>
  <c r="I27" i="9" s="1"/>
  <c r="Z29" i="12"/>
  <c r="I30" i="9" s="1"/>
  <c r="Z32" i="12"/>
  <c r="I33" i="9" s="1"/>
  <c r="Z37" i="12"/>
  <c r="I38" i="9" s="1"/>
  <c r="Z40" i="12"/>
  <c r="I41" i="9" s="1"/>
  <c r="Z43" i="12"/>
  <c r="I44" i="9" s="1"/>
  <c r="Z47" i="12"/>
  <c r="I48" i="9" s="1"/>
  <c r="Z50" i="12"/>
  <c r="I51" i="9" s="1"/>
  <c r="Z53" i="12"/>
  <c r="I54" i="9" s="1"/>
  <c r="Z56" i="12"/>
  <c r="I57" i="9" s="1"/>
  <c r="Z59" i="12"/>
  <c r="I60" i="9" s="1"/>
  <c r="Z61" i="12"/>
  <c r="I62" i="9" s="1"/>
  <c r="Z63" i="12"/>
  <c r="I64" i="9" s="1"/>
  <c r="AA5" i="13"/>
  <c r="J6" i="9" s="1"/>
  <c r="AA9" i="13"/>
  <c r="AA12" i="13"/>
  <c r="AA15" i="13"/>
  <c r="J16" i="9" s="1"/>
  <c r="AA18" i="13"/>
  <c r="J19" i="9" s="1"/>
  <c r="AA20" i="13"/>
  <c r="J21" i="9" s="1"/>
  <c r="AA22" i="13"/>
  <c r="AA25" i="13"/>
  <c r="AA26" i="13"/>
  <c r="J27" i="9" s="1"/>
  <c r="AA28" i="13"/>
  <c r="J29" i="9" s="1"/>
  <c r="AA30" i="13"/>
  <c r="AA32" i="13"/>
  <c r="J33" i="9" s="1"/>
  <c r="AA34" i="13"/>
  <c r="J35" i="9" s="1"/>
  <c r="AA36" i="13"/>
  <c r="J37" i="9" s="1"/>
  <c r="AA38" i="13"/>
  <c r="AA40" i="13"/>
  <c r="J41" i="9" s="1"/>
  <c r="AA42" i="13"/>
  <c r="J43" i="9" s="1"/>
  <c r="AA44" i="13"/>
  <c r="AA45" i="13"/>
  <c r="AA47" i="13"/>
  <c r="J48" i="9" s="1"/>
  <c r="AA49" i="13"/>
  <c r="J50" i="9" s="1"/>
  <c r="AA51" i="13"/>
  <c r="J52" i="9" s="1"/>
  <c r="AA53" i="13"/>
  <c r="AA55" i="13"/>
  <c r="AA57" i="13"/>
  <c r="J58" i="9" s="1"/>
  <c r="AA59" i="13"/>
  <c r="J60" i="9" s="1"/>
  <c r="AA62" i="13"/>
  <c r="AA63" i="2"/>
  <c r="AA54" i="2"/>
  <c r="AA46" i="2"/>
  <c r="AA38" i="2"/>
  <c r="AA30" i="2"/>
  <c r="AA22" i="2"/>
  <c r="AA18" i="2"/>
  <c r="AA10" i="2"/>
  <c r="AA6" i="2"/>
  <c r="AY62" i="2"/>
  <c r="AY58" i="2"/>
  <c r="AY50" i="2"/>
  <c r="AY46" i="2"/>
  <c r="AY42" i="2"/>
  <c r="AY38" i="2"/>
  <c r="AY34" i="2"/>
  <c r="AY30" i="2"/>
  <c r="AY26" i="2"/>
  <c r="AY22" i="2"/>
  <c r="AY18" i="2"/>
  <c r="AY14" i="2"/>
  <c r="AY10" i="2"/>
  <c r="AY6" i="2"/>
  <c r="BW62" i="2"/>
  <c r="BW58" i="2"/>
  <c r="BW54" i="2"/>
  <c r="BW50" i="2"/>
  <c r="BW46" i="2"/>
  <c r="BW42" i="2"/>
  <c r="BW38" i="2"/>
  <c r="BW34" i="2"/>
  <c r="BW30" i="2"/>
  <c r="BW26" i="2"/>
  <c r="BW22" i="2"/>
  <c r="BW18" i="2"/>
  <c r="BW14" i="2"/>
  <c r="BW10" i="2"/>
  <c r="BW6" i="2"/>
  <c r="CU62" i="2"/>
  <c r="CU58" i="2"/>
  <c r="CU54" i="2"/>
  <c r="CU50" i="2"/>
  <c r="CU46" i="2"/>
  <c r="CU42" i="2"/>
  <c r="CU38" i="2"/>
  <c r="CU34" i="2"/>
  <c r="CU30" i="2"/>
  <c r="CU26" i="2"/>
  <c r="CU22" i="2"/>
  <c r="CU18" i="2"/>
  <c r="CU14" i="2"/>
  <c r="CU10" i="2"/>
  <c r="CU6" i="2"/>
  <c r="O3" i="4"/>
  <c r="O5" i="4"/>
  <c r="AA3" i="2"/>
  <c r="AA62" i="2"/>
  <c r="AA55" i="2"/>
  <c r="AA43" i="2"/>
  <c r="AA31" i="2"/>
  <c r="AA23" i="2"/>
  <c r="AA15" i="2"/>
  <c r="AA7" i="2"/>
  <c r="Z6" i="12"/>
  <c r="I7" i="9" s="1"/>
  <c r="Z8" i="12"/>
  <c r="I9" i="9" s="1"/>
  <c r="Z10" i="12"/>
  <c r="I11" i="9" s="1"/>
  <c r="Z12" i="12"/>
  <c r="I13" i="9" s="1"/>
  <c r="Z14" i="12"/>
  <c r="I15" i="9" s="1"/>
  <c r="Z17" i="12"/>
  <c r="I18" i="9" s="1"/>
  <c r="Z21" i="12"/>
  <c r="I22" i="9" s="1"/>
  <c r="Z24" i="12"/>
  <c r="I25" i="9" s="1"/>
  <c r="Z27" i="12"/>
  <c r="I28" i="9" s="1"/>
  <c r="Z30" i="12"/>
  <c r="I31" i="9" s="1"/>
  <c r="Z33" i="12"/>
  <c r="I34" i="9" s="1"/>
  <c r="Z35" i="12"/>
  <c r="I36" i="9" s="1"/>
  <c r="Z38" i="12"/>
  <c r="I39" i="9" s="1"/>
  <c r="Z42" i="12"/>
  <c r="I43" i="9" s="1"/>
  <c r="Z45" i="12"/>
  <c r="I46" i="9" s="1"/>
  <c r="Z48" i="12"/>
  <c r="I49" i="9" s="1"/>
  <c r="Z51" i="12"/>
  <c r="I52" i="9" s="1"/>
  <c r="Z54" i="12"/>
  <c r="I55" i="9" s="1"/>
  <c r="Z57" i="12"/>
  <c r="I58" i="9" s="1"/>
  <c r="Z60" i="12"/>
  <c r="I61" i="9" s="1"/>
  <c r="Z64" i="12"/>
  <c r="I65" i="9" s="1"/>
  <c r="AA6" i="13"/>
  <c r="J7" i="9" s="1"/>
  <c r="AA8" i="13"/>
  <c r="J9" i="9" s="1"/>
  <c r="AA10" i="13"/>
  <c r="J11" i="9" s="1"/>
  <c r="AA13" i="13"/>
  <c r="AA16" i="13"/>
  <c r="J17" i="9" s="1"/>
  <c r="AA19" i="13"/>
  <c r="J20" i="9" s="1"/>
  <c r="AA21" i="13"/>
  <c r="J22" i="9" s="1"/>
  <c r="AA24" i="13"/>
  <c r="AA27" i="13"/>
  <c r="J28" i="9" s="1"/>
  <c r="AA29" i="13"/>
  <c r="J30" i="9" s="1"/>
  <c r="AA31" i="13"/>
  <c r="AA33" i="13"/>
  <c r="AA35" i="13"/>
  <c r="AA37" i="13"/>
  <c r="J38" i="9" s="1"/>
  <c r="AA39" i="13"/>
  <c r="J40" i="9" s="1"/>
  <c r="AA41" i="13"/>
  <c r="AA43" i="13"/>
  <c r="J44" i="9" s="1"/>
  <c r="AA46" i="13"/>
  <c r="J47" i="9" s="1"/>
  <c r="AA48" i="13"/>
  <c r="J49" i="9" s="1"/>
  <c r="AA50" i="13"/>
  <c r="AA52" i="13"/>
  <c r="AA54" i="13"/>
  <c r="J55" i="9" s="1"/>
  <c r="AA56" i="13"/>
  <c r="J57" i="9" s="1"/>
  <c r="AA58" i="13"/>
  <c r="AA60" i="13"/>
  <c r="AA61" i="13"/>
  <c r="J62" i="9" s="1"/>
  <c r="AA64" i="13"/>
  <c r="J65" i="9" s="1"/>
  <c r="AA58" i="2"/>
  <c r="AA50" i="2"/>
  <c r="AA42" i="2"/>
  <c r="AA34" i="2"/>
  <c r="AA26" i="2"/>
  <c r="AA14" i="2"/>
  <c r="AY54" i="2"/>
  <c r="AA61" i="2"/>
  <c r="AA57" i="2"/>
  <c r="AA53" i="2"/>
  <c r="AA49" i="2"/>
  <c r="AA45" i="2"/>
  <c r="AA41" i="2"/>
  <c r="AA37" i="2"/>
  <c r="AA33" i="2"/>
  <c r="AA29" i="2"/>
  <c r="AA25" i="2"/>
  <c r="AA21" i="2"/>
  <c r="AA17" i="2"/>
  <c r="AA13" i="2"/>
  <c r="AA9" i="2"/>
  <c r="AA5" i="2"/>
  <c r="AY61" i="2"/>
  <c r="AY57" i="2"/>
  <c r="AY53" i="2"/>
  <c r="AY49" i="2"/>
  <c r="AY45" i="2"/>
  <c r="AY41" i="2"/>
  <c r="AY37" i="2"/>
  <c r="AY33" i="2"/>
  <c r="AY29" i="2"/>
  <c r="AY25" i="2"/>
  <c r="AY21" i="2"/>
  <c r="AY17" i="2"/>
  <c r="AY13" i="2"/>
  <c r="AY9" i="2"/>
  <c r="AY5" i="2"/>
  <c r="BW61" i="2"/>
  <c r="BW57" i="2"/>
  <c r="BW53" i="2"/>
  <c r="BW49" i="2"/>
  <c r="BW45" i="2"/>
  <c r="BW41" i="2"/>
  <c r="BW37" i="2"/>
  <c r="BW33" i="2"/>
  <c r="BW29" i="2"/>
  <c r="BW25" i="2"/>
  <c r="BW21" i="2"/>
  <c r="BW17" i="2"/>
  <c r="BW13" i="2"/>
  <c r="BW9" i="2"/>
  <c r="BW5" i="2"/>
  <c r="CU61" i="2"/>
  <c r="CU57" i="2"/>
  <c r="CU53" i="2"/>
  <c r="CU49" i="2"/>
  <c r="CU45" i="2"/>
  <c r="CU41" i="2"/>
  <c r="CU37" i="2"/>
  <c r="CU33" i="2"/>
  <c r="CU29" i="2"/>
  <c r="CU25" i="2"/>
  <c r="CU21" i="2"/>
  <c r="CU17" i="2"/>
  <c r="CU13" i="2"/>
  <c r="CU9" i="2"/>
  <c r="CU5" i="2"/>
  <c r="K6" i="4"/>
  <c r="H7" i="9" s="1"/>
  <c r="K7" i="4"/>
  <c r="H8" i="9" s="1"/>
  <c r="K8" i="4"/>
  <c r="H9" i="9" s="1"/>
  <c r="K9" i="4"/>
  <c r="K10" i="4"/>
  <c r="H11" i="9" s="1"/>
  <c r="K11" i="4"/>
  <c r="K12" i="4"/>
  <c r="H13" i="9" s="1"/>
  <c r="K13" i="4"/>
  <c r="H14" i="9" s="1"/>
  <c r="K14" i="4"/>
  <c r="H15" i="9" s="1"/>
  <c r="K15" i="4"/>
  <c r="H16" i="9" s="1"/>
  <c r="K16" i="4"/>
  <c r="H17" i="9" s="1"/>
  <c r="K17" i="4"/>
  <c r="K18" i="4"/>
  <c r="H19" i="9" s="1"/>
  <c r="K19" i="4"/>
  <c r="H20" i="9" s="1"/>
  <c r="K20" i="4"/>
  <c r="H21" i="9" s="1"/>
  <c r="K21" i="4"/>
  <c r="H22" i="9" s="1"/>
  <c r="K22" i="4"/>
  <c r="K23" i="4"/>
  <c r="H24" i="9" s="1"/>
  <c r="K24" i="4"/>
  <c r="H25" i="9" s="1"/>
  <c r="AA64" i="2"/>
  <c r="AA51" i="2"/>
  <c r="AA39" i="2"/>
  <c r="AA19" i="2"/>
  <c r="Z18" i="12"/>
  <c r="I19" i="9" s="1"/>
  <c r="Z20" i="12"/>
  <c r="I21" i="9" s="1"/>
  <c r="Z23" i="12"/>
  <c r="I24" i="9" s="1"/>
  <c r="Z25" i="12"/>
  <c r="I26" i="9" s="1"/>
  <c r="Z28" i="12"/>
  <c r="I29" i="9" s="1"/>
  <c r="Z31" i="12"/>
  <c r="I32" i="9" s="1"/>
  <c r="Z34" i="12"/>
  <c r="I35" i="9" s="1"/>
  <c r="Z36" i="12"/>
  <c r="I37" i="9" s="1"/>
  <c r="Z39" i="12"/>
  <c r="I40" i="9" s="1"/>
  <c r="Z41" i="12"/>
  <c r="I42" i="9" s="1"/>
  <c r="Z44" i="12"/>
  <c r="I45" i="9" s="1"/>
  <c r="Z46" i="12"/>
  <c r="I47" i="9" s="1"/>
  <c r="Z49" i="12"/>
  <c r="I50" i="9" s="1"/>
  <c r="Z52" i="12"/>
  <c r="I53" i="9" s="1"/>
  <c r="Z55" i="12"/>
  <c r="I56" i="9" s="1"/>
  <c r="Z58" i="12"/>
  <c r="I59" i="9" s="1"/>
  <c r="Z62" i="12"/>
  <c r="I63" i="9" s="1"/>
  <c r="AA7" i="13"/>
  <c r="J8" i="9" s="1"/>
  <c r="AA11" i="13"/>
  <c r="AA14" i="13"/>
  <c r="J15" i="9" s="1"/>
  <c r="AA17" i="13"/>
  <c r="J18" i="9" s="1"/>
  <c r="AA23" i="13"/>
  <c r="J24" i="9" s="1"/>
  <c r="AA63" i="13"/>
  <c r="AA60" i="2"/>
  <c r="AA56" i="2"/>
  <c r="AA52" i="2"/>
  <c r="AA48" i="2"/>
  <c r="AA44" i="2"/>
  <c r="AA40" i="2"/>
  <c r="AA36" i="2"/>
  <c r="AA32" i="2"/>
  <c r="AA28" i="2"/>
  <c r="AA24" i="2"/>
  <c r="AA20" i="2"/>
  <c r="AA16" i="2"/>
  <c r="AA12" i="2"/>
  <c r="AA8" i="2"/>
  <c r="AY64" i="2"/>
  <c r="AY60" i="2"/>
  <c r="AY56" i="2"/>
  <c r="AY52" i="2"/>
  <c r="AY48" i="2"/>
  <c r="AY44" i="2"/>
  <c r="AY40" i="2"/>
  <c r="AY36" i="2"/>
  <c r="AY32" i="2"/>
  <c r="AY28" i="2"/>
  <c r="AY24" i="2"/>
  <c r="AY20" i="2"/>
  <c r="AY16" i="2"/>
  <c r="AY12" i="2"/>
  <c r="AY8" i="2"/>
  <c r="BW64" i="2"/>
  <c r="BW60" i="2"/>
  <c r="BW56" i="2"/>
  <c r="BW52" i="2"/>
  <c r="BW48" i="2"/>
  <c r="BW44" i="2"/>
  <c r="BW40" i="2"/>
  <c r="BW36" i="2"/>
  <c r="BW32" i="2"/>
  <c r="BW28" i="2"/>
  <c r="BW24" i="2"/>
  <c r="BW20" i="2"/>
  <c r="BW16" i="2"/>
  <c r="BW12" i="2"/>
  <c r="BW8" i="2"/>
  <c r="CU64" i="2"/>
  <c r="CU60" i="2"/>
  <c r="CU56" i="2"/>
  <c r="CU52" i="2"/>
  <c r="CU48" i="2"/>
  <c r="CU44" i="2"/>
  <c r="CU40" i="2"/>
  <c r="CU36" i="2"/>
  <c r="CU32" i="2"/>
  <c r="CU28" i="2"/>
  <c r="CU24" i="2"/>
  <c r="CU20" i="2"/>
  <c r="CU16" i="2"/>
  <c r="CU12" i="2"/>
  <c r="CU8" i="2"/>
  <c r="K5" i="4"/>
  <c r="O6" i="4"/>
  <c r="M7" i="9" s="1"/>
  <c r="O7" i="4"/>
  <c r="M8" i="9" s="1"/>
  <c r="O8" i="4"/>
  <c r="O9" i="4"/>
  <c r="O10" i="4"/>
  <c r="M11" i="9" s="1"/>
  <c r="O11" i="4"/>
  <c r="M12" i="9" s="1"/>
  <c r="O12" i="4"/>
  <c r="M13" i="9" s="1"/>
  <c r="O13" i="4"/>
  <c r="M14" i="9" s="1"/>
  <c r="O14" i="4"/>
  <c r="M15" i="9" s="1"/>
  <c r="G25" i="4"/>
  <c r="G26" i="4"/>
  <c r="G27" i="4"/>
  <c r="D28" i="9" s="1"/>
  <c r="G28" i="4"/>
  <c r="D29" i="9" s="1"/>
  <c r="G29" i="4"/>
  <c r="D30" i="9" s="1"/>
  <c r="G30" i="4"/>
  <c r="D31" i="9" s="1"/>
  <c r="G31" i="4"/>
  <c r="D32" i="9" s="1"/>
  <c r="G32" i="4"/>
  <c r="D33" i="9" s="1"/>
  <c r="G33" i="4"/>
  <c r="D34" i="9" s="1"/>
  <c r="G34" i="4"/>
  <c r="G35" i="4"/>
  <c r="G36" i="4"/>
  <c r="D37" i="9" s="1"/>
  <c r="G37" i="4"/>
  <c r="D38" i="9" s="1"/>
  <c r="G38" i="4"/>
  <c r="D39" i="9" s="1"/>
  <c r="G39" i="4"/>
  <c r="D40" i="9" s="1"/>
  <c r="G40" i="4"/>
  <c r="D41" i="9" s="1"/>
  <c r="G41" i="4"/>
  <c r="G42" i="4"/>
  <c r="D43" i="9" s="1"/>
  <c r="G43" i="4"/>
  <c r="G44" i="4"/>
  <c r="G45" i="4"/>
  <c r="D46" i="9" s="1"/>
  <c r="G46" i="4"/>
  <c r="D47" i="9" s="1"/>
  <c r="G47" i="4"/>
  <c r="D48" i="9" s="1"/>
  <c r="G48" i="4"/>
  <c r="D49" i="9" s="1"/>
  <c r="G49" i="4"/>
  <c r="D50" i="9" s="1"/>
  <c r="G50" i="4"/>
  <c r="D51" i="9" s="1"/>
  <c r="G51" i="4"/>
  <c r="D52" i="9" s="1"/>
  <c r="G52" i="4"/>
  <c r="D53" i="9" s="1"/>
  <c r="G53" i="4"/>
  <c r="G54" i="4"/>
  <c r="D55" i="9" s="1"/>
  <c r="G55" i="4"/>
  <c r="D56" i="9" s="1"/>
  <c r="G56" i="4"/>
  <c r="D57" i="9" s="1"/>
  <c r="G57" i="4"/>
  <c r="G58" i="4"/>
  <c r="D59" i="9" s="1"/>
  <c r="G59" i="4"/>
  <c r="D60" i="9" s="1"/>
  <c r="G60" i="4"/>
  <c r="D61" i="9" s="1"/>
  <c r="G61" i="4"/>
  <c r="D62" i="9" s="1"/>
  <c r="G62" i="4"/>
  <c r="G63" i="4"/>
  <c r="G64" i="4"/>
  <c r="D65" i="9" s="1"/>
  <c r="AL5" i="12"/>
  <c r="N6" i="9" s="1"/>
  <c r="AL6" i="12"/>
  <c r="N7" i="9" s="1"/>
  <c r="AL7" i="12"/>
  <c r="N8" i="9" s="1"/>
  <c r="AL8" i="12"/>
  <c r="N9" i="9" s="1"/>
  <c r="AL9" i="12"/>
  <c r="N10" i="9" s="1"/>
  <c r="AL10" i="12"/>
  <c r="N11" i="9" s="1"/>
  <c r="AL11" i="12"/>
  <c r="N12" i="9" s="1"/>
  <c r="AL12" i="12"/>
  <c r="N13" i="9" s="1"/>
  <c r="AL13" i="12"/>
  <c r="N14" i="9" s="1"/>
  <c r="AL14" i="12"/>
  <c r="N15" i="9" s="1"/>
  <c r="AL15" i="12"/>
  <c r="N16" i="9" s="1"/>
  <c r="AL16" i="12"/>
  <c r="N17" i="9" s="1"/>
  <c r="AL17" i="12"/>
  <c r="N18" i="9" s="1"/>
  <c r="AL18" i="12"/>
  <c r="N19" i="9" s="1"/>
  <c r="AL19" i="12"/>
  <c r="N20" i="9" s="1"/>
  <c r="AL20" i="12"/>
  <c r="N21" i="9" s="1"/>
  <c r="AL21" i="12"/>
  <c r="N22" i="9" s="1"/>
  <c r="AL22" i="12"/>
  <c r="N23" i="9" s="1"/>
  <c r="AL23" i="12"/>
  <c r="N24" i="9" s="1"/>
  <c r="AL24" i="12"/>
  <c r="N25" i="9" s="1"/>
  <c r="AL25" i="12"/>
  <c r="N26" i="9" s="1"/>
  <c r="AL26" i="12"/>
  <c r="N27" i="9" s="1"/>
  <c r="AL27" i="12"/>
  <c r="N28" i="9" s="1"/>
  <c r="AL28" i="12"/>
  <c r="N29" i="9" s="1"/>
  <c r="AL29" i="12"/>
  <c r="N30" i="9" s="1"/>
  <c r="AL30" i="12"/>
  <c r="N31" i="9" s="1"/>
  <c r="AL31" i="12"/>
  <c r="N32" i="9" s="1"/>
  <c r="AL32" i="12"/>
  <c r="N33" i="9" s="1"/>
  <c r="AL33" i="12"/>
  <c r="N34" i="9" s="1"/>
  <c r="AL34" i="12"/>
  <c r="N35" i="9" s="1"/>
  <c r="AL35" i="12"/>
  <c r="N36" i="9" s="1"/>
  <c r="AL36" i="12"/>
  <c r="N37" i="9" s="1"/>
  <c r="AL37" i="12"/>
  <c r="N38" i="9" s="1"/>
  <c r="AL38" i="12"/>
  <c r="N39" i="9" s="1"/>
  <c r="AL39" i="12"/>
  <c r="N40" i="9" s="1"/>
  <c r="AL40" i="12"/>
  <c r="N41" i="9" s="1"/>
  <c r="AL41" i="12"/>
  <c r="N42" i="9" s="1"/>
  <c r="AL42" i="12"/>
  <c r="N43" i="9" s="1"/>
  <c r="AL43" i="12"/>
  <c r="N44" i="9" s="1"/>
  <c r="AL44" i="12"/>
  <c r="N45" i="9" s="1"/>
  <c r="AL45" i="12"/>
  <c r="N46" i="9" s="1"/>
  <c r="AL46" i="12"/>
  <c r="N47" i="9" s="1"/>
  <c r="AL47" i="12"/>
  <c r="N48" i="9" s="1"/>
  <c r="AL48" i="12"/>
  <c r="N49" i="9" s="1"/>
  <c r="AL49" i="12"/>
  <c r="N50" i="9" s="1"/>
  <c r="AL50" i="12"/>
  <c r="N51" i="9" s="1"/>
  <c r="AL51" i="12"/>
  <c r="N52" i="9" s="1"/>
  <c r="AL52" i="12"/>
  <c r="N53" i="9" s="1"/>
  <c r="AL53" i="12"/>
  <c r="N54" i="9" s="1"/>
  <c r="AL54" i="12"/>
  <c r="N55" i="9" s="1"/>
  <c r="AL55" i="12"/>
  <c r="N56" i="9" s="1"/>
  <c r="AL56" i="12"/>
  <c r="N57" i="9" s="1"/>
  <c r="AL57" i="12"/>
  <c r="N58" i="9" s="1"/>
  <c r="AL58" i="12"/>
  <c r="N59" i="9" s="1"/>
  <c r="AL59" i="12"/>
  <c r="N60" i="9" s="1"/>
  <c r="AL60" i="12"/>
  <c r="N61" i="9" s="1"/>
  <c r="AL61" i="12"/>
  <c r="N62" i="9" s="1"/>
  <c r="AL62" i="12"/>
  <c r="N63" i="9" s="1"/>
  <c r="AL63" i="12"/>
  <c r="N64" i="9" s="1"/>
  <c r="AL64" i="12"/>
  <c r="N65" i="9" s="1"/>
  <c r="AM5" i="13"/>
  <c r="O6" i="9" s="1"/>
  <c r="AM6" i="13"/>
  <c r="O7" i="9" s="1"/>
  <c r="AM7" i="13"/>
  <c r="AM8" i="13"/>
  <c r="O9" i="9" s="1"/>
  <c r="AM9" i="13"/>
  <c r="O10" i="9" s="1"/>
  <c r="AM10" i="13"/>
  <c r="AM11" i="13"/>
  <c r="AM12" i="13"/>
  <c r="AM13" i="13"/>
  <c r="O14" i="9" s="1"/>
  <c r="AM14" i="13"/>
  <c r="O15" i="9" s="1"/>
  <c r="AM15" i="13"/>
  <c r="AM16" i="13"/>
  <c r="AM17" i="13"/>
  <c r="O18" i="9" s="1"/>
  <c r="AM18" i="13"/>
  <c r="O19" i="9" s="1"/>
  <c r="AM19" i="13"/>
  <c r="AM20" i="13"/>
  <c r="O21" i="9" s="1"/>
  <c r="AM21" i="13"/>
  <c r="O22" i="9" s="1"/>
  <c r="AM22" i="13"/>
  <c r="AM23" i="13"/>
  <c r="AM24" i="13"/>
  <c r="O25" i="9" s="1"/>
  <c r="AM25" i="13"/>
  <c r="O26" i="9" s="1"/>
  <c r="AM26" i="13"/>
  <c r="O27" i="9" s="1"/>
  <c r="AM27" i="13"/>
  <c r="AM28" i="13"/>
  <c r="AM29" i="13"/>
  <c r="O30" i="9" s="1"/>
  <c r="AM30" i="13"/>
  <c r="O31" i="9" s="1"/>
  <c r="AM31" i="13"/>
  <c r="AM32" i="13"/>
  <c r="AM33" i="13"/>
  <c r="O34" i="9" s="1"/>
  <c r="AM34" i="13"/>
  <c r="O35" i="9" s="1"/>
  <c r="AM35" i="13"/>
  <c r="AM36" i="13"/>
  <c r="O37" i="9" s="1"/>
  <c r="AM37" i="13"/>
  <c r="O38" i="9" s="1"/>
  <c r="AM38" i="13"/>
  <c r="O39" i="9" s="1"/>
  <c r="AM39" i="13"/>
  <c r="AM40" i="13"/>
  <c r="O41" i="9" s="1"/>
  <c r="AM41" i="13"/>
  <c r="O42" i="9" s="1"/>
  <c r="AM42" i="13"/>
  <c r="AM43" i="13"/>
  <c r="AM44" i="13"/>
  <c r="O45" i="9" s="1"/>
  <c r="AM45" i="13"/>
  <c r="O46" i="9" s="1"/>
  <c r="AM46" i="13"/>
  <c r="AM47" i="13"/>
  <c r="AM48" i="13"/>
  <c r="O49" i="9" s="1"/>
  <c r="AM49" i="13"/>
  <c r="O50" i="9" s="1"/>
  <c r="AM50" i="13"/>
  <c r="AM51" i="13"/>
  <c r="AM52" i="13"/>
  <c r="AM53" i="13"/>
  <c r="O54" i="9" s="1"/>
  <c r="AM54" i="13"/>
  <c r="O55" i="9" s="1"/>
  <c r="AM55" i="13"/>
  <c r="AM56" i="13"/>
  <c r="O57" i="9" s="1"/>
  <c r="AM57" i="13"/>
  <c r="O58" i="9" s="1"/>
  <c r="AM58" i="13"/>
  <c r="O59" i="9" s="1"/>
  <c r="AM59" i="13"/>
  <c r="AM60" i="13"/>
  <c r="AM61" i="13"/>
  <c r="O62" i="9" s="1"/>
  <c r="AM62" i="13"/>
  <c r="O63" i="9" s="1"/>
  <c r="AM63" i="13"/>
  <c r="AM64" i="13"/>
  <c r="K25" i="4"/>
  <c r="H26" i="9" s="1"/>
  <c r="K26" i="4"/>
  <c r="H27" i="9" s="1"/>
  <c r="K27" i="4"/>
  <c r="K28" i="4"/>
  <c r="H29" i="9" s="1"/>
  <c r="K29" i="4"/>
  <c r="H30" i="9" s="1"/>
  <c r="K30" i="9" s="1"/>
  <c r="K30" i="4"/>
  <c r="K31" i="4"/>
  <c r="H32" i="9" s="1"/>
  <c r="K32" i="4"/>
  <c r="H33" i="9" s="1"/>
  <c r="K33" i="4"/>
  <c r="H34" i="9" s="1"/>
  <c r="K34" i="4"/>
  <c r="H35" i="9" s="1"/>
  <c r="K35" i="4"/>
  <c r="H36" i="9" s="1"/>
  <c r="K36" i="4"/>
  <c r="H37" i="9" s="1"/>
  <c r="K37" i="4"/>
  <c r="K38" i="4"/>
  <c r="H39" i="9" s="1"/>
  <c r="K39" i="4"/>
  <c r="H40" i="9" s="1"/>
  <c r="K40" i="4"/>
  <c r="H41" i="9" s="1"/>
  <c r="K41" i="4"/>
  <c r="H42" i="9" s="1"/>
  <c r="K42" i="4"/>
  <c r="H43" i="9" s="1"/>
  <c r="K43" i="4"/>
  <c r="K44" i="4"/>
  <c r="H45" i="9" s="1"/>
  <c r="K45" i="4"/>
  <c r="K46" i="4"/>
  <c r="H47" i="9" s="1"/>
  <c r="K47" i="4"/>
  <c r="H48" i="9" s="1"/>
  <c r="K48" i="4"/>
  <c r="H49" i="9" s="1"/>
  <c r="K49" i="4"/>
  <c r="H50" i="9" s="1"/>
  <c r="K50" i="9" s="1"/>
  <c r="K50" i="4"/>
  <c r="H51" i="9" s="1"/>
  <c r="K51" i="4"/>
  <c r="H52" i="9" s="1"/>
  <c r="K52" i="4"/>
  <c r="H53" i="9" s="1"/>
  <c r="K53" i="4"/>
  <c r="H54" i="9" s="1"/>
  <c r="K54" i="4"/>
  <c r="H55" i="9" s="1"/>
  <c r="K55" i="4"/>
  <c r="H56" i="9" s="1"/>
  <c r="K56" i="4"/>
  <c r="H57" i="9" s="1"/>
  <c r="K57" i="4"/>
  <c r="H58" i="9" s="1"/>
  <c r="K58" i="9" s="1"/>
  <c r="K58" i="4"/>
  <c r="K59" i="4"/>
  <c r="K60" i="4"/>
  <c r="H61" i="9" s="1"/>
  <c r="K61" i="4"/>
  <c r="K62" i="4"/>
  <c r="H63" i="9" s="1"/>
  <c r="K63" i="4"/>
  <c r="H64" i="9" s="1"/>
  <c r="K64" i="4"/>
  <c r="H65" i="9" s="1"/>
  <c r="AX5" i="12"/>
  <c r="R6" i="9" s="1"/>
  <c r="AX6" i="12"/>
  <c r="R7" i="9" s="1"/>
  <c r="AX7" i="12"/>
  <c r="R8" i="9" s="1"/>
  <c r="AX8" i="12"/>
  <c r="R9" i="9" s="1"/>
  <c r="AX9" i="12"/>
  <c r="R10" i="9" s="1"/>
  <c r="AX10" i="12"/>
  <c r="R11" i="9" s="1"/>
  <c r="AX11" i="12"/>
  <c r="R12" i="9" s="1"/>
  <c r="AX12" i="12"/>
  <c r="R13" i="9" s="1"/>
  <c r="AX13" i="12"/>
  <c r="R14" i="9" s="1"/>
  <c r="AX14" i="12"/>
  <c r="R15" i="9" s="1"/>
  <c r="AX15" i="12"/>
  <c r="R16" i="9" s="1"/>
  <c r="AX16" i="12"/>
  <c r="R17" i="9" s="1"/>
  <c r="AX17" i="12"/>
  <c r="R18" i="9" s="1"/>
  <c r="AX18" i="12"/>
  <c r="R19" i="9" s="1"/>
  <c r="AX19" i="12"/>
  <c r="R20" i="9" s="1"/>
  <c r="AX20" i="12"/>
  <c r="R21" i="9" s="1"/>
  <c r="AX21" i="12"/>
  <c r="R22" i="9" s="1"/>
  <c r="AX22" i="12"/>
  <c r="R23" i="9" s="1"/>
  <c r="AX23" i="12"/>
  <c r="R24" i="9" s="1"/>
  <c r="AX24" i="12"/>
  <c r="R25" i="9" s="1"/>
  <c r="AX25" i="12"/>
  <c r="R26" i="9" s="1"/>
  <c r="AX26" i="12"/>
  <c r="R27" i="9" s="1"/>
  <c r="AX27" i="12"/>
  <c r="R28" i="9" s="1"/>
  <c r="AX28" i="12"/>
  <c r="R29" i="9" s="1"/>
  <c r="AX29" i="12"/>
  <c r="R30" i="9" s="1"/>
  <c r="AX30" i="12"/>
  <c r="R31" i="9" s="1"/>
  <c r="AX31" i="12"/>
  <c r="R32" i="9" s="1"/>
  <c r="AX32" i="12"/>
  <c r="R33" i="9" s="1"/>
  <c r="AX33" i="12"/>
  <c r="R34" i="9" s="1"/>
  <c r="AX34" i="12"/>
  <c r="R35" i="9" s="1"/>
  <c r="AX35" i="12"/>
  <c r="R36" i="9" s="1"/>
  <c r="AX36" i="12"/>
  <c r="R37" i="9" s="1"/>
  <c r="AX37" i="12"/>
  <c r="R38" i="9" s="1"/>
  <c r="AX38" i="12"/>
  <c r="R39" i="9" s="1"/>
  <c r="AX39" i="12"/>
  <c r="R40" i="9" s="1"/>
  <c r="AX40" i="12"/>
  <c r="R41" i="9" s="1"/>
  <c r="AX41" i="12"/>
  <c r="R42" i="9" s="1"/>
  <c r="AX42" i="12"/>
  <c r="R43" i="9" s="1"/>
  <c r="AX43" i="12"/>
  <c r="R44" i="9" s="1"/>
  <c r="AX44" i="12"/>
  <c r="R45" i="9" s="1"/>
  <c r="AX45" i="12"/>
  <c r="R46" i="9" s="1"/>
  <c r="AX46" i="12"/>
  <c r="R47" i="9" s="1"/>
  <c r="AX47" i="12"/>
  <c r="R48" i="9" s="1"/>
  <c r="AX48" i="12"/>
  <c r="R49" i="9" s="1"/>
  <c r="AX49" i="12"/>
  <c r="R50" i="9" s="1"/>
  <c r="AX50" i="12"/>
  <c r="R51" i="9" s="1"/>
  <c r="AX51" i="12"/>
  <c r="R52" i="9" s="1"/>
  <c r="AX52" i="12"/>
  <c r="R53" i="9" s="1"/>
  <c r="AX53" i="12"/>
  <c r="R54" i="9" s="1"/>
  <c r="AX54" i="12"/>
  <c r="R55" i="9" s="1"/>
  <c r="AX55" i="12"/>
  <c r="R56" i="9" s="1"/>
  <c r="AX56" i="12"/>
  <c r="R57" i="9" s="1"/>
  <c r="AX57" i="12"/>
  <c r="R58" i="9" s="1"/>
  <c r="AX58" i="12"/>
  <c r="R59" i="9" s="1"/>
  <c r="AX59" i="12"/>
  <c r="R60" i="9" s="1"/>
  <c r="AX60" i="12"/>
  <c r="R61" i="9" s="1"/>
  <c r="AX61" i="12"/>
  <c r="R62" i="9" s="1"/>
  <c r="AX62" i="12"/>
  <c r="R63" i="9" s="1"/>
  <c r="AX63" i="12"/>
  <c r="R64" i="9" s="1"/>
  <c r="AX64" i="12"/>
  <c r="R65" i="9" s="1"/>
  <c r="AY5" i="13"/>
  <c r="S6" i="9" s="1"/>
  <c r="AY6" i="13"/>
  <c r="S7" i="9" s="1"/>
  <c r="AY7" i="13"/>
  <c r="S8" i="9" s="1"/>
  <c r="AY8" i="13"/>
  <c r="AY9" i="13"/>
  <c r="S10" i="9" s="1"/>
  <c r="AY10" i="13"/>
  <c r="S11" i="9" s="1"/>
  <c r="AY11" i="13"/>
  <c r="S12" i="9" s="1"/>
  <c r="AY12" i="13"/>
  <c r="S13" i="9" s="1"/>
  <c r="AY13" i="13"/>
  <c r="S14" i="9" s="1"/>
  <c r="AY14" i="13"/>
  <c r="S15" i="9" s="1"/>
  <c r="AY15" i="13"/>
  <c r="AY16" i="13"/>
  <c r="S17" i="9" s="1"/>
  <c r="AY17" i="13"/>
  <c r="S18" i="9" s="1"/>
  <c r="AY18" i="13"/>
  <c r="AY19" i="13"/>
  <c r="AY20" i="13"/>
  <c r="AY21" i="13"/>
  <c r="S22" i="9" s="1"/>
  <c r="AY22" i="13"/>
  <c r="S23" i="9" s="1"/>
  <c r="AY23" i="13"/>
  <c r="S24" i="9" s="1"/>
  <c r="AY24" i="13"/>
  <c r="S25" i="9" s="1"/>
  <c r="AY25" i="13"/>
  <c r="S26" i="9" s="1"/>
  <c r="AY26" i="13"/>
  <c r="S27" i="9" s="1"/>
  <c r="AY27" i="13"/>
  <c r="S28" i="9" s="1"/>
  <c r="AY28" i="13"/>
  <c r="AY29" i="13"/>
  <c r="S30" i="9" s="1"/>
  <c r="AY30" i="13"/>
  <c r="S31" i="9" s="1"/>
  <c r="AY31" i="13"/>
  <c r="S32" i="9" s="1"/>
  <c r="AY32" i="13"/>
  <c r="AY33" i="13"/>
  <c r="S34" i="9" s="1"/>
  <c r="AY34" i="13"/>
  <c r="AY35" i="13"/>
  <c r="S36" i="9" s="1"/>
  <c r="AY36" i="13"/>
  <c r="S37" i="9" s="1"/>
  <c r="AY37" i="13"/>
  <c r="S38" i="9" s="1"/>
  <c r="AY38" i="13"/>
  <c r="S39" i="9" s="1"/>
  <c r="AY39" i="13"/>
  <c r="S40" i="9" s="1"/>
  <c r="AY40" i="13"/>
  <c r="S41" i="9" s="1"/>
  <c r="AY41" i="13"/>
  <c r="S42" i="9" s="1"/>
  <c r="AY42" i="13"/>
  <c r="AY43" i="13"/>
  <c r="S44" i="9" s="1"/>
  <c r="AY44" i="13"/>
  <c r="S45" i="9" s="1"/>
  <c r="AY45" i="13"/>
  <c r="S46" i="9" s="1"/>
  <c r="AY46" i="13"/>
  <c r="S47" i="9" s="1"/>
  <c r="AY47" i="13"/>
  <c r="AY48" i="13"/>
  <c r="S49" i="9" s="1"/>
  <c r="AY49" i="13"/>
  <c r="S50" i="9" s="1"/>
  <c r="AY50" i="13"/>
  <c r="S51" i="9" s="1"/>
  <c r="AY51" i="13"/>
  <c r="AY52" i="13"/>
  <c r="AY53" i="13"/>
  <c r="S54" i="9" s="1"/>
  <c r="AY54" i="13"/>
  <c r="S55" i="9" s="1"/>
  <c r="AY55" i="13"/>
  <c r="S56" i="9" s="1"/>
  <c r="AY56" i="13"/>
  <c r="S57" i="9" s="1"/>
  <c r="AY57" i="13"/>
  <c r="S58" i="9" s="1"/>
  <c r="AY58" i="13"/>
  <c r="S59" i="9" s="1"/>
  <c r="AY59" i="13"/>
  <c r="S60" i="9" s="1"/>
  <c r="AY60" i="13"/>
  <c r="S61" i="9" s="1"/>
  <c r="AY61" i="13"/>
  <c r="S62" i="9" s="1"/>
  <c r="AY62" i="13"/>
  <c r="S63" i="9" s="1"/>
  <c r="AY63" i="13"/>
  <c r="S64" i="9" s="1"/>
  <c r="AY64" i="13"/>
  <c r="S65" i="9" s="1"/>
  <c r="O15" i="4"/>
  <c r="M16" i="9" s="1"/>
  <c r="O16" i="4"/>
  <c r="M17" i="9" s="1"/>
  <c r="O17" i="4"/>
  <c r="M18" i="9" s="1"/>
  <c r="O18" i="4"/>
  <c r="M19" i="9" s="1"/>
  <c r="O19" i="4"/>
  <c r="M20" i="9" s="1"/>
  <c r="O20" i="4"/>
  <c r="M21" i="9" s="1"/>
  <c r="O21" i="4"/>
  <c r="M22" i="9" s="1"/>
  <c r="O22" i="4"/>
  <c r="M23" i="9" s="1"/>
  <c r="O23" i="4"/>
  <c r="M24" i="9" s="1"/>
  <c r="O24" i="4"/>
  <c r="M25" i="9" s="1"/>
  <c r="O25" i="4"/>
  <c r="M26" i="9" s="1"/>
  <c r="O26" i="4"/>
  <c r="M27" i="9" s="1"/>
  <c r="O27" i="4"/>
  <c r="O28" i="4"/>
  <c r="M29" i="9" s="1"/>
  <c r="O29" i="4"/>
  <c r="O30" i="4"/>
  <c r="M31" i="9" s="1"/>
  <c r="O31" i="4"/>
  <c r="M32" i="9" s="1"/>
  <c r="O32" i="4"/>
  <c r="M33" i="9" s="1"/>
  <c r="O33" i="4"/>
  <c r="M34" i="9" s="1"/>
  <c r="O34" i="4"/>
  <c r="M35" i="9" s="1"/>
  <c r="O35" i="4"/>
  <c r="M36" i="9" s="1"/>
  <c r="P36" i="9" s="1"/>
  <c r="O36" i="4"/>
  <c r="M37" i="9" s="1"/>
  <c r="O37" i="4"/>
  <c r="M38" i="9" s="1"/>
  <c r="O38" i="4"/>
  <c r="M39" i="9" s="1"/>
  <c r="O39" i="4"/>
  <c r="O40" i="4"/>
  <c r="O41" i="4"/>
  <c r="M42" i="9" s="1"/>
  <c r="O42" i="4"/>
  <c r="M43" i="9" s="1"/>
  <c r="O43" i="4"/>
  <c r="M44" i="9" s="1"/>
  <c r="O44" i="4"/>
  <c r="M45" i="9" s="1"/>
  <c r="O45" i="4"/>
  <c r="M46" i="9" s="1"/>
  <c r="O46" i="4"/>
  <c r="M47" i="9" s="1"/>
  <c r="O47" i="4"/>
  <c r="M48" i="9" s="1"/>
  <c r="O48" i="4"/>
  <c r="M49" i="9" s="1"/>
  <c r="O49" i="4"/>
  <c r="M50" i="9" s="1"/>
  <c r="O50" i="4"/>
  <c r="M51" i="9" s="1"/>
  <c r="O51" i="4"/>
  <c r="O52" i="4"/>
  <c r="M53" i="9" s="1"/>
  <c r="O53" i="4"/>
  <c r="M54" i="9" s="1"/>
  <c r="O54" i="4"/>
  <c r="M55" i="9" s="1"/>
  <c r="O55" i="4"/>
  <c r="M56" i="9" s="1"/>
  <c r="O56" i="4"/>
  <c r="M57" i="9" s="1"/>
  <c r="O57" i="4"/>
  <c r="O58" i="4"/>
  <c r="M59" i="9" s="1"/>
  <c r="O59" i="4"/>
  <c r="M60" i="9" s="1"/>
  <c r="O60" i="4"/>
  <c r="M61" i="9" s="1"/>
  <c r="O61" i="4"/>
  <c r="M62" i="9" s="1"/>
  <c r="O62" i="4"/>
  <c r="M63" i="9" s="1"/>
  <c r="O63" i="4"/>
  <c r="M64" i="9" s="1"/>
  <c r="O64" i="4"/>
  <c r="M65" i="9" s="1"/>
  <c r="N5" i="12"/>
  <c r="E6" i="9" s="1"/>
  <c r="N6" i="12"/>
  <c r="E7" i="9" s="1"/>
  <c r="N7" i="12"/>
  <c r="E8" i="9" s="1"/>
  <c r="N8" i="12"/>
  <c r="E9" i="9" s="1"/>
  <c r="N9" i="12"/>
  <c r="E10" i="9" s="1"/>
  <c r="N10" i="12"/>
  <c r="E11" i="9" s="1"/>
  <c r="N11" i="12"/>
  <c r="E12" i="9" s="1"/>
  <c r="N12" i="12"/>
  <c r="E13" i="9" s="1"/>
  <c r="N13" i="12"/>
  <c r="E14" i="9" s="1"/>
  <c r="N14" i="12"/>
  <c r="E15" i="9" s="1"/>
  <c r="N15" i="12"/>
  <c r="E16" i="9" s="1"/>
  <c r="N16" i="12"/>
  <c r="E17" i="9" s="1"/>
  <c r="N17" i="12"/>
  <c r="E18" i="9" s="1"/>
  <c r="N18" i="12"/>
  <c r="E19" i="9" s="1"/>
  <c r="N19" i="12"/>
  <c r="E20" i="9" s="1"/>
  <c r="N20" i="12"/>
  <c r="E21" i="9" s="1"/>
  <c r="N21" i="12"/>
  <c r="E22" i="9" s="1"/>
  <c r="N22" i="12"/>
  <c r="E23" i="9" s="1"/>
  <c r="N23" i="12"/>
  <c r="E24" i="9" s="1"/>
  <c r="N24" i="12"/>
  <c r="E25" i="9" s="1"/>
  <c r="N25" i="12"/>
  <c r="E26" i="9" s="1"/>
  <c r="N26" i="12"/>
  <c r="E27" i="9" s="1"/>
  <c r="N27" i="12"/>
  <c r="E28" i="9" s="1"/>
  <c r="N28" i="12"/>
  <c r="E29" i="9" s="1"/>
  <c r="N29" i="12"/>
  <c r="E30" i="9" s="1"/>
  <c r="N30" i="12"/>
  <c r="E31" i="9" s="1"/>
  <c r="N31" i="12"/>
  <c r="E32" i="9" s="1"/>
  <c r="N32" i="12"/>
  <c r="E33" i="9" s="1"/>
  <c r="N33" i="12"/>
  <c r="E34" i="9" s="1"/>
  <c r="N34" i="12"/>
  <c r="E35" i="9" s="1"/>
  <c r="N35" i="12"/>
  <c r="E36" i="9" s="1"/>
  <c r="N36" i="12"/>
  <c r="E37" i="9" s="1"/>
  <c r="N37" i="12"/>
  <c r="E38" i="9" s="1"/>
  <c r="N38" i="12"/>
  <c r="E39" i="9" s="1"/>
  <c r="N39" i="12"/>
  <c r="E40" i="9" s="1"/>
  <c r="N40" i="12"/>
  <c r="E41" i="9" s="1"/>
  <c r="N41" i="12"/>
  <c r="E42" i="9" s="1"/>
  <c r="N42" i="12"/>
  <c r="E43" i="9" s="1"/>
  <c r="N43" i="12"/>
  <c r="E44" i="9" s="1"/>
  <c r="N44" i="12"/>
  <c r="E45" i="9" s="1"/>
  <c r="N45" i="12"/>
  <c r="E46" i="9" s="1"/>
  <c r="N46" i="12"/>
  <c r="E47" i="9" s="1"/>
  <c r="N47" i="12"/>
  <c r="E48" i="9" s="1"/>
  <c r="N48" i="12"/>
  <c r="E49" i="9" s="1"/>
  <c r="N49" i="12"/>
  <c r="E50" i="9" s="1"/>
  <c r="N50" i="12"/>
  <c r="E51" i="9" s="1"/>
  <c r="N51" i="12"/>
  <c r="E52" i="9" s="1"/>
  <c r="N52" i="12"/>
  <c r="E53" i="9" s="1"/>
  <c r="N53" i="12"/>
  <c r="E54" i="9" s="1"/>
  <c r="N54" i="12"/>
  <c r="E55" i="9" s="1"/>
  <c r="N55" i="12"/>
  <c r="E56" i="9" s="1"/>
  <c r="N56" i="12"/>
  <c r="E57" i="9" s="1"/>
  <c r="N57" i="12"/>
  <c r="E58" i="9" s="1"/>
  <c r="N58" i="12"/>
  <c r="E59" i="9" s="1"/>
  <c r="N59" i="12"/>
  <c r="E60" i="9" s="1"/>
  <c r="N60" i="12"/>
  <c r="E61" i="9" s="1"/>
  <c r="N61" i="12"/>
  <c r="E62" i="9" s="1"/>
  <c r="N62" i="12"/>
  <c r="E63" i="9" s="1"/>
  <c r="N63" i="12"/>
  <c r="E64" i="9" s="1"/>
  <c r="N64" i="12"/>
  <c r="E65" i="9" s="1"/>
  <c r="O5" i="13"/>
  <c r="F6" i="9" s="1"/>
  <c r="O6" i="13"/>
  <c r="F7" i="9" s="1"/>
  <c r="O7" i="13"/>
  <c r="F8" i="9" s="1"/>
  <c r="O8" i="13"/>
  <c r="F9" i="9" s="1"/>
  <c r="O9" i="13"/>
  <c r="O10" i="13"/>
  <c r="F11" i="9" s="1"/>
  <c r="O11" i="13"/>
  <c r="F12" i="9" s="1"/>
  <c r="O12" i="13"/>
  <c r="F13" i="9" s="1"/>
  <c r="O13" i="13"/>
  <c r="F14" i="9" s="1"/>
  <c r="O14" i="13"/>
  <c r="F15" i="9" s="1"/>
  <c r="O15" i="13"/>
  <c r="F16" i="9" s="1"/>
  <c r="O16" i="13"/>
  <c r="F17" i="9" s="1"/>
  <c r="O17" i="13"/>
  <c r="F18" i="9" s="1"/>
  <c r="O18" i="13"/>
  <c r="F19" i="9" s="1"/>
  <c r="O19" i="13"/>
  <c r="F20" i="9" s="1"/>
  <c r="O20" i="13"/>
  <c r="F21" i="9" s="1"/>
  <c r="O21" i="13"/>
  <c r="F22" i="9" s="1"/>
  <c r="O22" i="13"/>
  <c r="F23" i="9" s="1"/>
  <c r="O23" i="13"/>
  <c r="F24" i="9" s="1"/>
  <c r="O24" i="13"/>
  <c r="O25" i="13"/>
  <c r="F26" i="9" s="1"/>
  <c r="O26" i="13"/>
  <c r="F27" i="9" s="1"/>
  <c r="O27" i="13"/>
  <c r="F28" i="9" s="1"/>
  <c r="O28" i="13"/>
  <c r="F29" i="9" s="1"/>
  <c r="O29" i="13"/>
  <c r="O30" i="13"/>
  <c r="F31" i="9" s="1"/>
  <c r="O31" i="13"/>
  <c r="F32" i="9" s="1"/>
  <c r="O32" i="13"/>
  <c r="F33" i="9" s="1"/>
  <c r="O33" i="13"/>
  <c r="O34" i="13"/>
  <c r="F35" i="9" s="1"/>
  <c r="O35" i="13"/>
  <c r="F36" i="9" s="1"/>
  <c r="O36" i="13"/>
  <c r="F37" i="9" s="1"/>
  <c r="O37" i="13"/>
  <c r="F38" i="9" s="1"/>
  <c r="O38" i="13"/>
  <c r="F39" i="9" s="1"/>
  <c r="O39" i="13"/>
  <c r="F40" i="9" s="1"/>
  <c r="O40" i="13"/>
  <c r="F41" i="9" s="1"/>
  <c r="O41" i="13"/>
  <c r="F42" i="9" s="1"/>
  <c r="O42" i="13"/>
  <c r="F43" i="9" s="1"/>
  <c r="O43" i="13"/>
  <c r="F44" i="9" s="1"/>
  <c r="O44" i="13"/>
  <c r="F45" i="9" s="1"/>
  <c r="O45" i="13"/>
  <c r="F46" i="9" s="1"/>
  <c r="O46" i="13"/>
  <c r="F47" i="9" s="1"/>
  <c r="O47" i="13"/>
  <c r="F48" i="9" s="1"/>
  <c r="O48" i="13"/>
  <c r="F49" i="9" s="1"/>
  <c r="O49" i="13"/>
  <c r="O50" i="13"/>
  <c r="F51" i="9" s="1"/>
  <c r="O51" i="13"/>
  <c r="F52" i="9" s="1"/>
  <c r="O52" i="13"/>
  <c r="F53" i="9" s="1"/>
  <c r="O53" i="13"/>
  <c r="O54" i="13"/>
  <c r="F55" i="9" s="1"/>
  <c r="O55" i="13"/>
  <c r="F56" i="9" s="1"/>
  <c r="O56" i="13"/>
  <c r="F57" i="9" s="1"/>
  <c r="O57" i="13"/>
  <c r="O58" i="13"/>
  <c r="F59" i="9" s="1"/>
  <c r="O59" i="13"/>
  <c r="F60" i="9" s="1"/>
  <c r="O60" i="13"/>
  <c r="F61" i="9" s="1"/>
  <c r="O61" i="13"/>
  <c r="O62" i="13"/>
  <c r="F63" i="9" s="1"/>
  <c r="O63" i="13"/>
  <c r="F64" i="9" s="1"/>
  <c r="O64" i="13"/>
  <c r="F65" i="9" s="1"/>
  <c r="S7" i="4"/>
  <c r="Q8" i="9" s="1"/>
  <c r="S11" i="4"/>
  <c r="Q12" i="9" s="1"/>
  <c r="S15" i="4"/>
  <c r="Q16" i="9" s="1"/>
  <c r="S19" i="4"/>
  <c r="Q20" i="9" s="1"/>
  <c r="S23" i="4"/>
  <c r="Q24" i="9" s="1"/>
  <c r="S27" i="4"/>
  <c r="Q28" i="9" s="1"/>
  <c r="S31" i="4"/>
  <c r="Q32" i="9" s="1"/>
  <c r="S35" i="4"/>
  <c r="Q36" i="9" s="1"/>
  <c r="S39" i="4"/>
  <c r="Q40" i="9" s="1"/>
  <c r="S43" i="4"/>
  <c r="Q44" i="9" s="1"/>
  <c r="S47" i="4"/>
  <c r="Q48" i="9" s="1"/>
  <c r="S51" i="4"/>
  <c r="Q52" i="9" s="1"/>
  <c r="S55" i="4"/>
  <c r="Q56" i="9" s="1"/>
  <c r="S59" i="4"/>
  <c r="Q60" i="9" s="1"/>
  <c r="S63" i="4"/>
  <c r="Q64" i="9" s="1"/>
  <c r="S13" i="4"/>
  <c r="Q14" i="9" s="1"/>
  <c r="S21" i="4"/>
  <c r="Q22" i="9" s="1"/>
  <c r="S37" i="4"/>
  <c r="Q38" i="9" s="1"/>
  <c r="S45" i="4"/>
  <c r="Q46" i="9" s="1"/>
  <c r="S53" i="4"/>
  <c r="Q54" i="9" s="1"/>
  <c r="S61" i="4"/>
  <c r="Q62" i="9" s="1"/>
  <c r="S14" i="4"/>
  <c r="Q15" i="9" s="1"/>
  <c r="S26" i="4"/>
  <c r="Q27" i="9" s="1"/>
  <c r="S34" i="4"/>
  <c r="Q35" i="9" s="1"/>
  <c r="S42" i="4"/>
  <c r="Q43" i="9" s="1"/>
  <c r="S50" i="4"/>
  <c r="Q51" i="9" s="1"/>
  <c r="S58" i="4"/>
  <c r="Q59" i="9" s="1"/>
  <c r="S8" i="4"/>
  <c r="Q9" i="9" s="1"/>
  <c r="S12" i="4"/>
  <c r="Q13" i="9" s="1"/>
  <c r="S16" i="4"/>
  <c r="Q17" i="9" s="1"/>
  <c r="S20" i="4"/>
  <c r="Q21" i="9" s="1"/>
  <c r="S24" i="4"/>
  <c r="Q25" i="9" s="1"/>
  <c r="S28" i="4"/>
  <c r="Q29" i="9" s="1"/>
  <c r="S32" i="4"/>
  <c r="Q33" i="9" s="1"/>
  <c r="S36" i="4"/>
  <c r="Q37" i="9" s="1"/>
  <c r="S40" i="4"/>
  <c r="Q41" i="9" s="1"/>
  <c r="S44" i="4"/>
  <c r="Q45" i="9" s="1"/>
  <c r="S48" i="4"/>
  <c r="Q49" i="9" s="1"/>
  <c r="S52" i="4"/>
  <c r="Q53" i="9" s="1"/>
  <c r="S56" i="4"/>
  <c r="Q57" i="9" s="1"/>
  <c r="S60" i="4"/>
  <c r="S64" i="4"/>
  <c r="Q65" i="9" s="1"/>
  <c r="S9" i="4"/>
  <c r="Q10" i="9" s="1"/>
  <c r="T10" i="9" s="1"/>
  <c r="S17" i="4"/>
  <c r="Q18" i="9" s="1"/>
  <c r="S25" i="4"/>
  <c r="S29" i="4"/>
  <c r="Q30" i="9" s="1"/>
  <c r="S33" i="4"/>
  <c r="Q34" i="9" s="1"/>
  <c r="S41" i="4"/>
  <c r="Q42" i="9" s="1"/>
  <c r="S49" i="4"/>
  <c r="S57" i="4"/>
  <c r="Q58" i="9" s="1"/>
  <c r="S6" i="4"/>
  <c r="Q7" i="9" s="1"/>
  <c r="S10" i="4"/>
  <c r="Q11" i="9" s="1"/>
  <c r="S18" i="4"/>
  <c r="Q19" i="9" s="1"/>
  <c r="S22" i="4"/>
  <c r="Q23" i="9" s="1"/>
  <c r="S30" i="4"/>
  <c r="Q31" i="9" s="1"/>
  <c r="S38" i="4"/>
  <c r="Q39" i="9" s="1"/>
  <c r="S46" i="4"/>
  <c r="S54" i="4"/>
  <c r="Q55" i="9" s="1"/>
  <c r="S62" i="4"/>
  <c r="Q63" i="9" s="1"/>
  <c r="S5" i="4"/>
  <c r="Q6" i="9" s="1"/>
  <c r="S3" i="4"/>
  <c r="S9" i="9"/>
  <c r="S19" i="9"/>
  <c r="S21" i="9"/>
  <c r="S29" i="9"/>
  <c r="S33" i="9"/>
  <c r="S35" i="9"/>
  <c r="S43" i="9"/>
  <c r="S53" i="9"/>
  <c r="S16" i="9"/>
  <c r="S48" i="9"/>
  <c r="S20" i="9"/>
  <c r="S52" i="9"/>
  <c r="F54" i="9"/>
  <c r="F34" i="9"/>
  <c r="F50" i="9"/>
  <c r="F25" i="9"/>
  <c r="F30" i="9"/>
  <c r="F62" i="9"/>
  <c r="F10" i="9"/>
  <c r="F58" i="9"/>
  <c r="O8" i="9"/>
  <c r="O12" i="9"/>
  <c r="O16" i="9"/>
  <c r="O20" i="9"/>
  <c r="O24" i="9"/>
  <c r="O28" i="9"/>
  <c r="O32" i="9"/>
  <c r="O36" i="9"/>
  <c r="O40" i="9"/>
  <c r="O44" i="9"/>
  <c r="O48" i="9"/>
  <c r="O52" i="9"/>
  <c r="O56" i="9"/>
  <c r="O60" i="9"/>
  <c r="O64" i="9"/>
  <c r="O13" i="9"/>
  <c r="O17" i="9"/>
  <c r="O29" i="9"/>
  <c r="O33" i="9"/>
  <c r="O23" i="9"/>
  <c r="O51" i="9"/>
  <c r="O47" i="9"/>
  <c r="O53" i="9"/>
  <c r="O11" i="9"/>
  <c r="O43" i="9"/>
  <c r="O65" i="9"/>
  <c r="O61" i="9"/>
  <c r="J12" i="9"/>
  <c r="J32" i="9"/>
  <c r="J36" i="9"/>
  <c r="J56" i="9"/>
  <c r="J64" i="9"/>
  <c r="J13" i="9"/>
  <c r="J23" i="9"/>
  <c r="J34" i="9"/>
  <c r="J39" i="9"/>
  <c r="J45" i="9"/>
  <c r="J61" i="9"/>
  <c r="J14" i="9"/>
  <c r="J25" i="9"/>
  <c r="J46" i="9"/>
  <c r="J51" i="9"/>
  <c r="J10" i="9"/>
  <c r="J26" i="9"/>
  <c r="J31" i="9"/>
  <c r="J42" i="9"/>
  <c r="J53" i="9"/>
  <c r="J63" i="9"/>
  <c r="J54" i="9"/>
  <c r="J59" i="9"/>
  <c r="H12" i="9"/>
  <c r="H28" i="9"/>
  <c r="H44" i="9"/>
  <c r="H60" i="9"/>
  <c r="H18" i="9"/>
  <c r="H23" i="9"/>
  <c r="H6" i="9"/>
  <c r="H46" i="9"/>
  <c r="K46" i="9" s="1"/>
  <c r="H62" i="9"/>
  <c r="H10" i="9"/>
  <c r="K10" i="9" s="1"/>
  <c r="H31" i="9"/>
  <c r="H38" i="9"/>
  <c r="H59" i="9"/>
  <c r="Q50" i="9"/>
  <c r="Q61" i="9"/>
  <c r="Q26" i="9"/>
  <c r="Q47" i="9"/>
  <c r="M9" i="9"/>
  <c r="M41" i="9"/>
  <c r="M10" i="9"/>
  <c r="M52" i="9"/>
  <c r="M58" i="9"/>
  <c r="M30" i="9"/>
  <c r="M40" i="9"/>
  <c r="P40" i="9" s="1"/>
  <c r="M6" i="9"/>
  <c r="M28" i="9"/>
  <c r="D26" i="9"/>
  <c r="D42" i="9"/>
  <c r="D54" i="9"/>
  <c r="D58" i="9"/>
  <c r="D7" i="9"/>
  <c r="D12" i="9"/>
  <c r="D17" i="9"/>
  <c r="D44" i="9"/>
  <c r="D24" i="9"/>
  <c r="D35" i="9"/>
  <c r="D45" i="9"/>
  <c r="D9" i="9"/>
  <c r="D15" i="9"/>
  <c r="D20" i="9"/>
  <c r="D25" i="9"/>
  <c r="D36" i="9"/>
  <c r="D63" i="9"/>
  <c r="D11" i="9"/>
  <c r="D16" i="9"/>
  <c r="D27" i="9"/>
  <c r="D64" i="9"/>
  <c r="G3" i="4"/>
  <c r="G5" i="4"/>
  <c r="D6" i="9" s="1"/>
  <c r="T24" i="9" l="1"/>
  <c r="U93" i="9"/>
  <c r="U100" i="9"/>
  <c r="U84" i="9"/>
  <c r="U99" i="9"/>
  <c r="U83" i="9"/>
  <c r="U70" i="9"/>
  <c r="U75" i="9"/>
  <c r="U88" i="9"/>
  <c r="U69" i="9"/>
  <c r="U74" i="9"/>
  <c r="V102" i="9"/>
  <c r="W102" i="9"/>
  <c r="G123" i="16" s="1"/>
  <c r="W70" i="9"/>
  <c r="G91" i="16" s="1"/>
  <c r="V70" i="9"/>
  <c r="W68" i="9"/>
  <c r="G89" i="16" s="1"/>
  <c r="V68" i="9"/>
  <c r="W80" i="9"/>
  <c r="G101" i="16" s="1"/>
  <c r="V80" i="9"/>
  <c r="W90" i="9"/>
  <c r="G111" i="16" s="1"/>
  <c r="V90" i="9"/>
  <c r="V103" i="9"/>
  <c r="W103" i="9"/>
  <c r="G124" i="16" s="1"/>
  <c r="V95" i="9"/>
  <c r="W95" i="9"/>
  <c r="G116" i="16" s="1"/>
  <c r="W87" i="9"/>
  <c r="G108" i="16" s="1"/>
  <c r="V87" i="9"/>
  <c r="V79" i="9"/>
  <c r="W79" i="9"/>
  <c r="G100" i="16" s="1"/>
  <c r="V71" i="9"/>
  <c r="W71" i="9"/>
  <c r="G92" i="16" s="1"/>
  <c r="W94" i="9"/>
  <c r="G115" i="16" s="1"/>
  <c r="V94" i="9"/>
  <c r="V100" i="9"/>
  <c r="W100" i="9"/>
  <c r="G121" i="16" s="1"/>
  <c r="W104" i="9"/>
  <c r="G125" i="16" s="1"/>
  <c r="V104" i="9"/>
  <c r="W72" i="9"/>
  <c r="G93" i="16" s="1"/>
  <c r="V72" i="9"/>
  <c r="V82" i="9"/>
  <c r="W82" i="9"/>
  <c r="G103" i="16" s="1"/>
  <c r="V101" i="9"/>
  <c r="W101" i="9"/>
  <c r="G122" i="16" s="1"/>
  <c r="W93" i="9"/>
  <c r="G114" i="16" s="1"/>
  <c r="V93" i="9"/>
  <c r="V85" i="9"/>
  <c r="W85" i="9"/>
  <c r="G106" i="16" s="1"/>
  <c r="V77" i="9"/>
  <c r="W77" i="9"/>
  <c r="G98" i="16" s="1"/>
  <c r="W69" i="9"/>
  <c r="G90" i="16" s="1"/>
  <c r="V69" i="9"/>
  <c r="W86" i="9"/>
  <c r="G107" i="16" s="1"/>
  <c r="V86" i="9"/>
  <c r="V92" i="9"/>
  <c r="W92" i="9"/>
  <c r="G113" i="16" s="1"/>
  <c r="V96" i="9"/>
  <c r="W96" i="9"/>
  <c r="G117" i="16" s="1"/>
  <c r="W66" i="9"/>
  <c r="G87" i="16" s="1"/>
  <c r="V66" i="9"/>
  <c r="W74" i="9"/>
  <c r="G95" i="16" s="1"/>
  <c r="V74" i="9"/>
  <c r="V99" i="9"/>
  <c r="W99" i="9"/>
  <c r="G120" i="16" s="1"/>
  <c r="V91" i="9"/>
  <c r="W91" i="9"/>
  <c r="G112" i="16" s="1"/>
  <c r="V83" i="9"/>
  <c r="W83" i="9"/>
  <c r="G104" i="16" s="1"/>
  <c r="V75" i="9"/>
  <c r="W75" i="9"/>
  <c r="G96" i="16" s="1"/>
  <c r="V67" i="9"/>
  <c r="W67" i="9"/>
  <c r="G88" i="16" s="1"/>
  <c r="V76" i="9"/>
  <c r="W76" i="9"/>
  <c r="G97" i="16" s="1"/>
  <c r="W78" i="9"/>
  <c r="G99" i="16" s="1"/>
  <c r="V78" i="9"/>
  <c r="V84" i="9"/>
  <c r="W84" i="9"/>
  <c r="G105" i="16" s="1"/>
  <c r="W88" i="9"/>
  <c r="G109" i="16" s="1"/>
  <c r="V88" i="9"/>
  <c r="V98" i="9"/>
  <c r="W98" i="9"/>
  <c r="G119" i="16" s="1"/>
  <c r="W105" i="9"/>
  <c r="G126" i="16" s="1"/>
  <c r="V105" i="9"/>
  <c r="W97" i="9"/>
  <c r="G118" i="16" s="1"/>
  <c r="V97" i="9"/>
  <c r="W89" i="9"/>
  <c r="G110" i="16" s="1"/>
  <c r="V89" i="9"/>
  <c r="W81" i="9"/>
  <c r="G102" i="16" s="1"/>
  <c r="V81" i="9"/>
  <c r="W73" i="9"/>
  <c r="G94" i="16" s="1"/>
  <c r="V73" i="9"/>
  <c r="K11" i="9"/>
  <c r="K59" i="9"/>
  <c r="K54" i="9"/>
  <c r="T48" i="9"/>
  <c r="T16" i="9"/>
  <c r="K53" i="9"/>
  <c r="G11" i="9"/>
  <c r="G54" i="9"/>
  <c r="L54" i="9" s="1"/>
  <c r="W54" i="9" s="1"/>
  <c r="G59" i="16" s="1"/>
  <c r="K64" i="9"/>
  <c r="P52" i="9"/>
  <c r="T61" i="9"/>
  <c r="G15" i="9"/>
  <c r="K48" i="9"/>
  <c r="T34" i="9"/>
  <c r="G27" i="9"/>
  <c r="P9" i="9"/>
  <c r="K44" i="9"/>
  <c r="K17" i="9"/>
  <c r="K16" i="9"/>
  <c r="G63" i="9"/>
  <c r="K12" i="9"/>
  <c r="P25" i="9"/>
  <c r="T37" i="9"/>
  <c r="G42" i="9"/>
  <c r="T45" i="9"/>
  <c r="K23" i="9"/>
  <c r="K28" i="9"/>
  <c r="G35" i="9"/>
  <c r="G55" i="9"/>
  <c r="G14" i="9"/>
  <c r="P57" i="9"/>
  <c r="T56" i="9"/>
  <c r="T13" i="9"/>
  <c r="T29" i="9"/>
  <c r="K41" i="9"/>
  <c r="P41" i="9"/>
  <c r="T28" i="9"/>
  <c r="K55" i="9"/>
  <c r="K43" i="9"/>
  <c r="K35" i="9"/>
  <c r="K27" i="9"/>
  <c r="T53" i="9"/>
  <c r="T21" i="9"/>
  <c r="P56" i="9"/>
  <c r="U56" i="9" s="1"/>
  <c r="P44" i="9"/>
  <c r="P32" i="9"/>
  <c r="P24" i="9"/>
  <c r="U24" i="9" s="1"/>
  <c r="P20" i="9"/>
  <c r="K42" i="9"/>
  <c r="K34" i="9"/>
  <c r="G62" i="9"/>
  <c r="G50" i="9"/>
  <c r="L50" i="9" s="1"/>
  <c r="W50" i="9" s="1"/>
  <c r="G55" i="16" s="1"/>
  <c r="G34" i="9"/>
  <c r="G30" i="9"/>
  <c r="L30" i="9" s="1"/>
  <c r="W30" i="9" s="1"/>
  <c r="G35" i="16" s="1"/>
  <c r="P8" i="9"/>
  <c r="K14" i="9"/>
  <c r="K38" i="9"/>
  <c r="K18" i="9"/>
  <c r="K56" i="9"/>
  <c r="G7" i="9"/>
  <c r="K31" i="9"/>
  <c r="K62" i="9"/>
  <c r="K25" i="9"/>
  <c r="K45" i="9"/>
  <c r="K26" i="9"/>
  <c r="K32" i="9"/>
  <c r="T11" i="9"/>
  <c r="T41" i="9"/>
  <c r="T25" i="9"/>
  <c r="T36" i="9"/>
  <c r="U36" i="9" s="1"/>
  <c r="P65" i="9"/>
  <c r="P53" i="9"/>
  <c r="P49" i="9"/>
  <c r="P45" i="9"/>
  <c r="P33" i="9"/>
  <c r="P29" i="9"/>
  <c r="P17" i="9"/>
  <c r="K63" i="9"/>
  <c r="K51" i="9"/>
  <c r="K47" i="9"/>
  <c r="K39" i="9"/>
  <c r="G59" i="9"/>
  <c r="L59" i="9" s="1"/>
  <c r="G51" i="9"/>
  <c r="G47" i="9"/>
  <c r="L47" i="9" s="1"/>
  <c r="W47" i="9" s="1"/>
  <c r="G52" i="16" s="1"/>
  <c r="G39" i="9"/>
  <c r="L39" i="9" s="1"/>
  <c r="W39" i="9" s="1"/>
  <c r="G44" i="16" s="1"/>
  <c r="G31" i="9"/>
  <c r="P13" i="9"/>
  <c r="K19" i="9"/>
  <c r="K15" i="9"/>
  <c r="K7" i="9"/>
  <c r="K22" i="9"/>
  <c r="G56" i="9"/>
  <c r="G13" i="9"/>
  <c r="G33" i="9"/>
  <c r="P58" i="9"/>
  <c r="T47" i="9"/>
  <c r="T62" i="9"/>
  <c r="T18" i="9"/>
  <c r="G29" i="9"/>
  <c r="G49" i="9"/>
  <c r="T7" i="9"/>
  <c r="T63" i="9"/>
  <c r="G37" i="9"/>
  <c r="G52" i="9"/>
  <c r="G9" i="9"/>
  <c r="G45" i="9"/>
  <c r="G24" i="9"/>
  <c r="G65" i="9"/>
  <c r="G44" i="9"/>
  <c r="G23" i="9"/>
  <c r="L23" i="9" s="1"/>
  <c r="W23" i="9" s="1"/>
  <c r="G28" i="16" s="1"/>
  <c r="G18" i="9"/>
  <c r="P50" i="9"/>
  <c r="P7" i="9"/>
  <c r="U7" i="9" s="1"/>
  <c r="P62" i="9"/>
  <c r="P19" i="9"/>
  <c r="P54" i="9"/>
  <c r="P11" i="9"/>
  <c r="P47" i="9"/>
  <c r="P26" i="9"/>
  <c r="T30" i="9"/>
  <c r="T65" i="9"/>
  <c r="T17" i="9"/>
  <c r="K49" i="9"/>
  <c r="K21" i="9"/>
  <c r="K57" i="9"/>
  <c r="K13" i="9"/>
  <c r="K40" i="9"/>
  <c r="K24" i="9"/>
  <c r="K8" i="9"/>
  <c r="T55" i="9"/>
  <c r="T23" i="9"/>
  <c r="T58" i="9"/>
  <c r="T49" i="9"/>
  <c r="T33" i="9"/>
  <c r="T15" i="9"/>
  <c r="T60" i="9"/>
  <c r="T44" i="9"/>
  <c r="T12" i="9"/>
  <c r="G20" i="9"/>
  <c r="P22" i="9"/>
  <c r="T39" i="9"/>
  <c r="T42" i="9"/>
  <c r="T54" i="9"/>
  <c r="T20" i="9"/>
  <c r="U20" i="9" s="1"/>
  <c r="G21" i="9"/>
  <c r="G57" i="9"/>
  <c r="G36" i="9"/>
  <c r="G8" i="9"/>
  <c r="P31" i="9"/>
  <c r="T59" i="9"/>
  <c r="T22" i="9"/>
  <c r="K33" i="9"/>
  <c r="K61" i="9"/>
  <c r="K60" i="9"/>
  <c r="T31" i="9"/>
  <c r="G16" i="9"/>
  <c r="G53" i="9"/>
  <c r="G61" i="9"/>
  <c r="G40" i="9"/>
  <c r="G19" i="9"/>
  <c r="G60" i="9"/>
  <c r="G17" i="9"/>
  <c r="P39" i="9"/>
  <c r="P14" i="9"/>
  <c r="P34" i="9"/>
  <c r="P27" i="9"/>
  <c r="P63" i="9"/>
  <c r="P42" i="9"/>
  <c r="U42" i="9" s="1"/>
  <c r="T38" i="9"/>
  <c r="T50" i="9"/>
  <c r="K65" i="9"/>
  <c r="K37" i="9"/>
  <c r="K9" i="9"/>
  <c r="K29" i="9"/>
  <c r="K52" i="9"/>
  <c r="K36" i="9"/>
  <c r="K20" i="9"/>
  <c r="G25" i="9"/>
  <c r="G46" i="9"/>
  <c r="L46" i="9" s="1"/>
  <c r="W46" i="9" s="1"/>
  <c r="G51" i="16" s="1"/>
  <c r="P61" i="9"/>
  <c r="T52" i="9"/>
  <c r="G48" i="9"/>
  <c r="G64" i="9"/>
  <c r="G43" i="9"/>
  <c r="G28" i="9"/>
  <c r="G38" i="9"/>
  <c r="G22" i="9"/>
  <c r="P60" i="9"/>
  <c r="P18" i="9"/>
  <c r="P35" i="9"/>
  <c r="P55" i="9"/>
  <c r="P12" i="9"/>
  <c r="P30" i="9"/>
  <c r="P59" i="9"/>
  <c r="P38" i="9"/>
  <c r="P16" i="9"/>
  <c r="P10" i="9"/>
  <c r="U10" i="9" s="1"/>
  <c r="P37" i="9"/>
  <c r="P21" i="9"/>
  <c r="T40" i="9"/>
  <c r="U40" i="9" s="1"/>
  <c r="T26" i="9"/>
  <c r="T14" i="9"/>
  <c r="T8" i="9"/>
  <c r="T51" i="9"/>
  <c r="T35" i="9"/>
  <c r="T19" i="9"/>
  <c r="G32" i="9"/>
  <c r="P51" i="9"/>
  <c r="U51" i="9" s="1"/>
  <c r="P48" i="9"/>
  <c r="T43" i="9"/>
  <c r="G41" i="9"/>
  <c r="G12" i="9"/>
  <c r="G58" i="9"/>
  <c r="L58" i="9" s="1"/>
  <c r="W58" i="9" s="1"/>
  <c r="G79" i="16" s="1"/>
  <c r="G26" i="9"/>
  <c r="G10" i="9"/>
  <c r="L10" i="9" s="1"/>
  <c r="W10" i="9" s="1"/>
  <c r="G15" i="16" s="1"/>
  <c r="P28" i="9"/>
  <c r="P46" i="9"/>
  <c r="P23" i="9"/>
  <c r="P64" i="9"/>
  <c r="P43" i="9"/>
  <c r="P15" i="9"/>
  <c r="T57" i="9"/>
  <c r="T46" i="9"/>
  <c r="T27" i="9"/>
  <c r="T9" i="9"/>
  <c r="T64" i="9"/>
  <c r="T32" i="9"/>
  <c r="W59" i="9"/>
  <c r="G80" i="16" s="1"/>
  <c r="K6" i="9"/>
  <c r="P6" i="9"/>
  <c r="G6" i="9"/>
  <c r="T6" i="9"/>
  <c r="X73" i="9" l="1"/>
  <c r="H94" i="16" s="1"/>
  <c r="Y73" i="9"/>
  <c r="I94" i="16" s="1"/>
  <c r="X89" i="9"/>
  <c r="H110" i="16" s="1"/>
  <c r="Y89" i="9"/>
  <c r="I110" i="16" s="1"/>
  <c r="X105" i="9"/>
  <c r="H126" i="16" s="1"/>
  <c r="Y105" i="9"/>
  <c r="I126" i="16" s="1"/>
  <c r="Y88" i="9"/>
  <c r="I109" i="16" s="1"/>
  <c r="X88" i="9"/>
  <c r="H109" i="16" s="1"/>
  <c r="X78" i="9"/>
  <c r="H99" i="16" s="1"/>
  <c r="Y78" i="9"/>
  <c r="I99" i="16" s="1"/>
  <c r="X66" i="9"/>
  <c r="H87" i="16" s="1"/>
  <c r="Y66" i="9"/>
  <c r="I87" i="16" s="1"/>
  <c r="Y69" i="9"/>
  <c r="I90" i="16" s="1"/>
  <c r="X69" i="9"/>
  <c r="H90" i="16" s="1"/>
  <c r="Y72" i="9"/>
  <c r="I93" i="16" s="1"/>
  <c r="X72" i="9"/>
  <c r="H93" i="16" s="1"/>
  <c r="X87" i="9"/>
  <c r="H108" i="16" s="1"/>
  <c r="Y87" i="9"/>
  <c r="I108" i="16" s="1"/>
  <c r="Y80" i="9"/>
  <c r="I101" i="16" s="1"/>
  <c r="X80" i="9"/>
  <c r="H101" i="16" s="1"/>
  <c r="X70" i="9"/>
  <c r="H91" i="16" s="1"/>
  <c r="Y70" i="9"/>
  <c r="I91" i="16" s="1"/>
  <c r="X67" i="9"/>
  <c r="H88" i="16" s="1"/>
  <c r="Y67" i="9"/>
  <c r="I88" i="16" s="1"/>
  <c r="X83" i="9"/>
  <c r="H104" i="16" s="1"/>
  <c r="Y83" i="9"/>
  <c r="I104" i="16" s="1"/>
  <c r="X99" i="9"/>
  <c r="H120" i="16" s="1"/>
  <c r="Y99" i="9"/>
  <c r="I120" i="16" s="1"/>
  <c r="X92" i="9"/>
  <c r="H113" i="16" s="1"/>
  <c r="Y92" i="9"/>
  <c r="I113" i="16" s="1"/>
  <c r="X85" i="9"/>
  <c r="H106" i="16" s="1"/>
  <c r="Y85" i="9"/>
  <c r="I106" i="16" s="1"/>
  <c r="Y101" i="9"/>
  <c r="I122" i="16" s="1"/>
  <c r="X101" i="9"/>
  <c r="H122" i="16" s="1"/>
  <c r="Y100" i="9"/>
  <c r="I121" i="16" s="1"/>
  <c r="X100" i="9"/>
  <c r="H121" i="16" s="1"/>
  <c r="X71" i="9"/>
  <c r="H92" i="16" s="1"/>
  <c r="Y71" i="9"/>
  <c r="I92" i="16" s="1"/>
  <c r="Y103" i="9"/>
  <c r="I124" i="16" s="1"/>
  <c r="X103" i="9"/>
  <c r="H124" i="16" s="1"/>
  <c r="Y81" i="9"/>
  <c r="I102" i="16" s="1"/>
  <c r="X81" i="9"/>
  <c r="H102" i="16" s="1"/>
  <c r="Y97" i="9"/>
  <c r="I118" i="16" s="1"/>
  <c r="X97" i="9"/>
  <c r="H118" i="16" s="1"/>
  <c r="Y74" i="9"/>
  <c r="I95" i="16" s="1"/>
  <c r="X74" i="9"/>
  <c r="H95" i="16" s="1"/>
  <c r="Y86" i="9"/>
  <c r="I107" i="16" s="1"/>
  <c r="X86" i="9"/>
  <c r="H107" i="16" s="1"/>
  <c r="X93" i="9"/>
  <c r="H114" i="16" s="1"/>
  <c r="Y93" i="9"/>
  <c r="I114" i="16" s="1"/>
  <c r="X104" i="9"/>
  <c r="H125" i="16" s="1"/>
  <c r="Y104" i="9"/>
  <c r="I125" i="16" s="1"/>
  <c r="X94" i="9"/>
  <c r="H115" i="16" s="1"/>
  <c r="Y94" i="9"/>
  <c r="I115" i="16" s="1"/>
  <c r="Y90" i="9"/>
  <c r="I111" i="16" s="1"/>
  <c r="X90" i="9"/>
  <c r="H111" i="16" s="1"/>
  <c r="Y68" i="9"/>
  <c r="I89" i="16" s="1"/>
  <c r="X68" i="9"/>
  <c r="H89" i="16" s="1"/>
  <c r="X98" i="9"/>
  <c r="H119" i="16" s="1"/>
  <c r="Y98" i="9"/>
  <c r="I119" i="16" s="1"/>
  <c r="Y84" i="9"/>
  <c r="I105" i="16" s="1"/>
  <c r="X84" i="9"/>
  <c r="H105" i="16" s="1"/>
  <c r="X76" i="9"/>
  <c r="H97" i="16" s="1"/>
  <c r="Y76" i="9"/>
  <c r="I97" i="16" s="1"/>
  <c r="X75" i="9"/>
  <c r="H96" i="16" s="1"/>
  <c r="Y75" i="9"/>
  <c r="I96" i="16" s="1"/>
  <c r="Y91" i="9"/>
  <c r="I112" i="16" s="1"/>
  <c r="X91" i="9"/>
  <c r="H112" i="16" s="1"/>
  <c r="X96" i="9"/>
  <c r="H117" i="16" s="1"/>
  <c r="Y96" i="9"/>
  <c r="I117" i="16" s="1"/>
  <c r="Y77" i="9"/>
  <c r="I98" i="16" s="1"/>
  <c r="X77" i="9"/>
  <c r="H98" i="16" s="1"/>
  <c r="X82" i="9"/>
  <c r="H103" i="16" s="1"/>
  <c r="Y82" i="9"/>
  <c r="I103" i="16" s="1"/>
  <c r="Y79" i="9"/>
  <c r="I100" i="16" s="1"/>
  <c r="X79" i="9"/>
  <c r="H100" i="16" s="1"/>
  <c r="X95" i="9"/>
  <c r="H116" i="16" s="1"/>
  <c r="Y95" i="9"/>
  <c r="I116" i="16" s="1"/>
  <c r="Y102" i="9"/>
  <c r="I123" i="16" s="1"/>
  <c r="X102" i="9"/>
  <c r="H123" i="16" s="1"/>
  <c r="L11" i="9"/>
  <c r="W11" i="9" s="1"/>
  <c r="G16" i="16" s="1"/>
  <c r="U16" i="9"/>
  <c r="V16" i="9" s="1"/>
  <c r="X16" i="9" s="1"/>
  <c r="H21" i="16" s="1"/>
  <c r="L53" i="9"/>
  <c r="W53" i="9" s="1"/>
  <c r="G58" i="16" s="1"/>
  <c r="L15" i="9"/>
  <c r="W15" i="9" s="1"/>
  <c r="G20" i="16" s="1"/>
  <c r="U41" i="9"/>
  <c r="L64" i="9"/>
  <c r="W64" i="9" s="1"/>
  <c r="G85" i="16" s="1"/>
  <c r="U58" i="9"/>
  <c r="U65" i="9"/>
  <c r="U9" i="9"/>
  <c r="U48" i="9"/>
  <c r="L57" i="9"/>
  <c r="W57" i="9" s="1"/>
  <c r="G78" i="16" s="1"/>
  <c r="U62" i="9"/>
  <c r="L45" i="9"/>
  <c r="W45" i="9" s="1"/>
  <c r="G50" i="16" s="1"/>
  <c r="L7" i="9"/>
  <c r="W7" i="9" s="1"/>
  <c r="G12" i="16" s="1"/>
  <c r="U53" i="9"/>
  <c r="L14" i="9"/>
  <c r="W14" i="9" s="1"/>
  <c r="G19" i="16" s="1"/>
  <c r="L51" i="9"/>
  <c r="W51" i="9" s="1"/>
  <c r="G56" i="16" s="1"/>
  <c r="L41" i="9"/>
  <c r="W41" i="9" s="1"/>
  <c r="G46" i="16" s="1"/>
  <c r="U8" i="9"/>
  <c r="L22" i="9"/>
  <c r="W22" i="9" s="1"/>
  <c r="G27" i="16" s="1"/>
  <c r="U61" i="9"/>
  <c r="L60" i="9"/>
  <c r="W60" i="9" s="1"/>
  <c r="G81" i="16" s="1"/>
  <c r="U21" i="9"/>
  <c r="L43" i="9"/>
  <c r="W43" i="9" s="1"/>
  <c r="G48" i="16" s="1"/>
  <c r="U33" i="9"/>
  <c r="U15" i="9"/>
  <c r="U26" i="9"/>
  <c r="L25" i="9"/>
  <c r="W25" i="9" s="1"/>
  <c r="G30" i="16" s="1"/>
  <c r="L27" i="9"/>
  <c r="W27" i="9" s="1"/>
  <c r="G32" i="16" s="1"/>
  <c r="U57" i="9"/>
  <c r="U37" i="9"/>
  <c r="U63" i="9"/>
  <c r="L16" i="9"/>
  <c r="W16" i="9" s="1"/>
  <c r="G21" i="16" s="1"/>
  <c r="U54" i="9"/>
  <c r="V54" i="9" s="1"/>
  <c r="X54" i="9" s="1"/>
  <c r="H59" i="16" s="1"/>
  <c r="L56" i="9"/>
  <c r="W56" i="9" s="1"/>
  <c r="G77" i="16" s="1"/>
  <c r="U17" i="9"/>
  <c r="U49" i="9"/>
  <c r="U25" i="9"/>
  <c r="L34" i="9"/>
  <c r="W34" i="9" s="1"/>
  <c r="G39" i="16" s="1"/>
  <c r="U44" i="9"/>
  <c r="U13" i="9"/>
  <c r="L55" i="9"/>
  <c r="W55" i="9" s="1"/>
  <c r="G60" i="16" s="1"/>
  <c r="U45" i="9"/>
  <c r="L12" i="9"/>
  <c r="W12" i="9" s="1"/>
  <c r="G17" i="16" s="1"/>
  <c r="U18" i="9"/>
  <c r="U52" i="9"/>
  <c r="L9" i="9"/>
  <c r="W9" i="9" s="1"/>
  <c r="G14" i="16" s="1"/>
  <c r="U34" i="9"/>
  <c r="L17" i="9"/>
  <c r="W17" i="9" s="1"/>
  <c r="G22" i="16" s="1"/>
  <c r="U31" i="9"/>
  <c r="U22" i="9"/>
  <c r="U29" i="9"/>
  <c r="U32" i="9"/>
  <c r="L32" i="9"/>
  <c r="W32" i="9" s="1"/>
  <c r="G37" i="16" s="1"/>
  <c r="U55" i="9"/>
  <c r="L18" i="9"/>
  <c r="W18" i="9" s="1"/>
  <c r="G23" i="16" s="1"/>
  <c r="L26" i="9"/>
  <c r="W26" i="9" s="1"/>
  <c r="G31" i="16" s="1"/>
  <c r="U14" i="9"/>
  <c r="L35" i="9"/>
  <c r="W35" i="9" s="1"/>
  <c r="G40" i="16" s="1"/>
  <c r="L42" i="9"/>
  <c r="W42" i="9" s="1"/>
  <c r="G47" i="16" s="1"/>
  <c r="L63" i="9"/>
  <c r="W63" i="9" s="1"/>
  <c r="G84" i="16" s="1"/>
  <c r="V56" i="9"/>
  <c r="X56" i="9" s="1"/>
  <c r="H77" i="16" s="1"/>
  <c r="U11" i="9"/>
  <c r="L40" i="9"/>
  <c r="W40" i="9" s="1"/>
  <c r="G45" i="16" s="1"/>
  <c r="L21" i="9"/>
  <c r="W21" i="9" s="1"/>
  <c r="G26" i="16" s="1"/>
  <c r="U30" i="9"/>
  <c r="V30" i="9" s="1"/>
  <c r="X30" i="9" s="1"/>
  <c r="H35" i="16" s="1"/>
  <c r="L48" i="9"/>
  <c r="W48" i="9" s="1"/>
  <c r="G53" i="16" s="1"/>
  <c r="U28" i="9"/>
  <c r="V51" i="9"/>
  <c r="X51" i="9" s="1"/>
  <c r="H56" i="16" s="1"/>
  <c r="U12" i="9"/>
  <c r="U60" i="9"/>
  <c r="L28" i="9"/>
  <c r="W28" i="9" s="1"/>
  <c r="G33" i="16" s="1"/>
  <c r="L19" i="9"/>
  <c r="W19" i="9" s="1"/>
  <c r="G24" i="16" s="1"/>
  <c r="L44" i="9"/>
  <c r="W44" i="9" s="1"/>
  <c r="G49" i="16" s="1"/>
  <c r="L31" i="9"/>
  <c r="W31" i="9" s="1"/>
  <c r="G36" i="16" s="1"/>
  <c r="L38" i="9"/>
  <c r="W38" i="9" s="1"/>
  <c r="G43" i="16" s="1"/>
  <c r="L61" i="9"/>
  <c r="W61" i="9" s="1"/>
  <c r="G82" i="16" s="1"/>
  <c r="L8" i="9"/>
  <c r="W8" i="9" s="1"/>
  <c r="G13" i="16" s="1"/>
  <c r="U19" i="9"/>
  <c r="L37" i="9"/>
  <c r="W37" i="9" s="1"/>
  <c r="G42" i="16" s="1"/>
  <c r="U47" i="9"/>
  <c r="V47" i="9" s="1"/>
  <c r="X47" i="9" s="1"/>
  <c r="H52" i="16" s="1"/>
  <c r="L13" i="9"/>
  <c r="W13" i="9" s="1"/>
  <c r="G18" i="16" s="1"/>
  <c r="L62" i="9"/>
  <c r="W62" i="9" s="1"/>
  <c r="G83" i="16" s="1"/>
  <c r="U39" i="9"/>
  <c r="V39" i="9" s="1"/>
  <c r="X39" i="9" s="1"/>
  <c r="H44" i="16" s="1"/>
  <c r="L20" i="9"/>
  <c r="W20" i="9" s="1"/>
  <c r="G25" i="16" s="1"/>
  <c r="L65" i="9"/>
  <c r="L52" i="9"/>
  <c r="W52" i="9" s="1"/>
  <c r="G57" i="16" s="1"/>
  <c r="L49" i="9"/>
  <c r="W49" i="9" s="1"/>
  <c r="G54" i="16" s="1"/>
  <c r="L33" i="9"/>
  <c r="W33" i="9" s="1"/>
  <c r="G38" i="16" s="1"/>
  <c r="U27" i="9"/>
  <c r="U50" i="9"/>
  <c r="V50" i="9" s="1"/>
  <c r="X50" i="9" s="1"/>
  <c r="H55" i="16" s="1"/>
  <c r="V40" i="9"/>
  <c r="X40" i="9" s="1"/>
  <c r="H45" i="16" s="1"/>
  <c r="U38" i="9"/>
  <c r="L36" i="9"/>
  <c r="W36" i="9" s="1"/>
  <c r="G41" i="16" s="1"/>
  <c r="V7" i="9"/>
  <c r="X7" i="9" s="1"/>
  <c r="H12" i="16" s="1"/>
  <c r="L24" i="9"/>
  <c r="L29" i="9"/>
  <c r="U23" i="9"/>
  <c r="V23" i="9" s="1"/>
  <c r="X23" i="9" s="1"/>
  <c r="H28" i="16" s="1"/>
  <c r="U43" i="9"/>
  <c r="U59" i="9"/>
  <c r="V59" i="9" s="1"/>
  <c r="X59" i="9" s="1"/>
  <c r="H80" i="16" s="1"/>
  <c r="U6" i="9"/>
  <c r="U35" i="9"/>
  <c r="U64" i="9"/>
  <c r="V64" i="9" s="1"/>
  <c r="X64" i="9" s="1"/>
  <c r="H85" i="16" s="1"/>
  <c r="U46" i="9"/>
  <c r="V46" i="9" s="1"/>
  <c r="X46" i="9" s="1"/>
  <c r="H51" i="16" s="1"/>
  <c r="V10" i="9"/>
  <c r="X10" i="9" s="1"/>
  <c r="H15" i="16" s="1"/>
  <c r="V58" i="9"/>
  <c r="X58" i="9" s="1"/>
  <c r="H79" i="16" s="1"/>
  <c r="L6" i="9"/>
  <c r="V53" i="9"/>
  <c r="X53" i="9" s="1"/>
  <c r="H58" i="16" s="1"/>
  <c r="Y50" i="9"/>
  <c r="I55" i="16" s="1"/>
  <c r="V57" i="9" l="1"/>
  <c r="X57" i="9" s="1"/>
  <c r="H78" i="16" s="1"/>
  <c r="V41" i="9"/>
  <c r="X41" i="9" s="1"/>
  <c r="H46" i="16" s="1"/>
  <c r="V11" i="9"/>
  <c r="Y11" i="9" s="1"/>
  <c r="I16" i="16" s="1"/>
  <c r="V15" i="9"/>
  <c r="X15" i="9" s="1"/>
  <c r="H20" i="16" s="1"/>
  <c r="V45" i="9"/>
  <c r="V33" i="9"/>
  <c r="X33" i="9" s="1"/>
  <c r="H38" i="16" s="1"/>
  <c r="V27" i="9"/>
  <c r="V65" i="9"/>
  <c r="X65" i="9" s="1"/>
  <c r="H86" i="16" s="1"/>
  <c r="V14" i="9"/>
  <c r="X14" i="9" s="1"/>
  <c r="H19" i="16" s="1"/>
  <c r="Y51" i="9"/>
  <c r="I56" i="16" s="1"/>
  <c r="V34" i="9"/>
  <c r="X34" i="9" s="1"/>
  <c r="H39" i="16" s="1"/>
  <c r="V17" i="9"/>
  <c r="X17" i="9" s="1"/>
  <c r="H22" i="16" s="1"/>
  <c r="Y39" i="9"/>
  <c r="I44" i="16" s="1"/>
  <c r="Y57" i="9"/>
  <c r="I78" i="16" s="1"/>
  <c r="V13" i="9"/>
  <c r="X13" i="9" s="1"/>
  <c r="H18" i="16" s="1"/>
  <c r="V36" i="9"/>
  <c r="X36" i="9" s="1"/>
  <c r="H41" i="16" s="1"/>
  <c r="V21" i="9"/>
  <c r="V55" i="9"/>
  <c r="X55" i="9" s="1"/>
  <c r="H60" i="16" s="1"/>
  <c r="V26" i="9"/>
  <c r="V60" i="9"/>
  <c r="X60" i="9" s="1"/>
  <c r="H81" i="16" s="1"/>
  <c r="V22" i="9"/>
  <c r="X22" i="9" s="1"/>
  <c r="H27" i="16" s="1"/>
  <c r="W65" i="9"/>
  <c r="G86" i="16" s="1"/>
  <c r="V12" i="9"/>
  <c r="X12" i="9" s="1"/>
  <c r="H17" i="16" s="1"/>
  <c r="V63" i="9"/>
  <c r="X63" i="9" s="1"/>
  <c r="H84" i="16" s="1"/>
  <c r="V38" i="9"/>
  <c r="X38" i="9" s="1"/>
  <c r="H43" i="16" s="1"/>
  <c r="V43" i="9"/>
  <c r="X43" i="9" s="1"/>
  <c r="H48" i="16" s="1"/>
  <c r="X11" i="9"/>
  <c r="H16" i="16" s="1"/>
  <c r="Y23" i="9"/>
  <c r="I28" i="16" s="1"/>
  <c r="Y54" i="9"/>
  <c r="I59" i="16" s="1"/>
  <c r="Y7" i="9"/>
  <c r="I12" i="16" s="1"/>
  <c r="Y64" i="9"/>
  <c r="I85" i="16" s="1"/>
  <c r="V25" i="9"/>
  <c r="X25" i="9" s="1"/>
  <c r="H30" i="16" s="1"/>
  <c r="V35" i="9"/>
  <c r="X35" i="9" s="1"/>
  <c r="H40" i="16" s="1"/>
  <c r="V32" i="9"/>
  <c r="X32" i="9" s="1"/>
  <c r="H37" i="16" s="1"/>
  <c r="V9" i="9"/>
  <c r="X9" i="9" s="1"/>
  <c r="H14" i="16" s="1"/>
  <c r="V49" i="9"/>
  <c r="X49" i="9" s="1"/>
  <c r="H54" i="16" s="1"/>
  <c r="V19" i="9"/>
  <c r="V18" i="9"/>
  <c r="Y56" i="9"/>
  <c r="I77" i="16" s="1"/>
  <c r="Y40" i="9"/>
  <c r="I45" i="16" s="1"/>
  <c r="V48" i="9"/>
  <c r="X48" i="9" s="1"/>
  <c r="H53" i="16" s="1"/>
  <c r="V61" i="9"/>
  <c r="X61" i="9" s="1"/>
  <c r="H82" i="16" s="1"/>
  <c r="V62" i="9"/>
  <c r="Y47" i="9"/>
  <c r="I52" i="16" s="1"/>
  <c r="V42" i="9"/>
  <c r="X42" i="9" s="1"/>
  <c r="H47" i="16" s="1"/>
  <c r="V28" i="9"/>
  <c r="V8" i="9"/>
  <c r="V52" i="9"/>
  <c r="V6" i="9"/>
  <c r="Y6" i="9" s="1"/>
  <c r="I11" i="16" s="1"/>
  <c r="V44" i="9"/>
  <c r="V20" i="9"/>
  <c r="X20" i="9" s="1"/>
  <c r="H25" i="16" s="1"/>
  <c r="V37" i="9"/>
  <c r="V31" i="9"/>
  <c r="Y16" i="9"/>
  <c r="I21" i="16" s="1"/>
  <c r="W29" i="9"/>
  <c r="G34" i="16" s="1"/>
  <c r="V29" i="9"/>
  <c r="Y59" i="9"/>
  <c r="I80" i="16" s="1"/>
  <c r="W24" i="9"/>
  <c r="G29" i="16" s="1"/>
  <c r="V24" i="9"/>
  <c r="Y46" i="9"/>
  <c r="I51" i="16" s="1"/>
  <c r="Y10" i="9"/>
  <c r="I15" i="16" s="1"/>
  <c r="Y30" i="9"/>
  <c r="I35" i="16" s="1"/>
  <c r="Y53" i="9"/>
  <c r="I58" i="16" s="1"/>
  <c r="W6" i="9"/>
  <c r="G11" i="16" s="1"/>
  <c r="Y58" i="9"/>
  <c r="I79" i="16" s="1"/>
  <c r="Y41" i="9" l="1"/>
  <c r="I46" i="16" s="1"/>
  <c r="Y38" i="9"/>
  <c r="I43" i="16" s="1"/>
  <c r="Y22" i="9"/>
  <c r="I27" i="16" s="1"/>
  <c r="Y33" i="9"/>
  <c r="I38" i="16" s="1"/>
  <c r="Y55" i="9"/>
  <c r="I60" i="16" s="1"/>
  <c r="Y9" i="9"/>
  <c r="I14" i="16" s="1"/>
  <c r="Y25" i="9"/>
  <c r="I30" i="16" s="1"/>
  <c r="Y15" i="9"/>
  <c r="I20" i="16" s="1"/>
  <c r="X6" i="9"/>
  <c r="H11" i="16" s="1"/>
  <c r="Y43" i="9"/>
  <c r="I48" i="16" s="1"/>
  <c r="Y32" i="9"/>
  <c r="I37" i="16" s="1"/>
  <c r="Y36" i="9"/>
  <c r="I41" i="16" s="1"/>
  <c r="Y60" i="9"/>
  <c r="I81" i="16" s="1"/>
  <c r="Y65" i="9"/>
  <c r="I86" i="16" s="1"/>
  <c r="Y13" i="9"/>
  <c r="I18" i="16" s="1"/>
  <c r="X27" i="9"/>
  <c r="H32" i="16" s="1"/>
  <c r="Y27" i="9"/>
  <c r="I32" i="16" s="1"/>
  <c r="Y12" i="9"/>
  <c r="I17" i="16" s="1"/>
  <c r="Y34" i="9"/>
  <c r="I39" i="16" s="1"/>
  <c r="Y14" i="9"/>
  <c r="I19" i="16" s="1"/>
  <c r="X45" i="9"/>
  <c r="H50" i="16" s="1"/>
  <c r="Y45" i="9"/>
  <c r="I50" i="16" s="1"/>
  <c r="Y17" i="9"/>
  <c r="I22" i="16" s="1"/>
  <c r="X26" i="9"/>
  <c r="H31" i="16" s="1"/>
  <c r="Y26" i="9"/>
  <c r="I31" i="16" s="1"/>
  <c r="X21" i="9"/>
  <c r="H26" i="16" s="1"/>
  <c r="Y21" i="9"/>
  <c r="I26" i="16" s="1"/>
  <c r="Y63" i="9"/>
  <c r="I84" i="16" s="1"/>
  <c r="Y35" i="9"/>
  <c r="I40" i="16" s="1"/>
  <c r="Y48" i="9"/>
  <c r="I53" i="16" s="1"/>
  <c r="Y49" i="9"/>
  <c r="I54" i="16" s="1"/>
  <c r="X18" i="9"/>
  <c r="H23" i="16" s="1"/>
  <c r="Y18" i="9"/>
  <c r="I23" i="16" s="1"/>
  <c r="X19" i="9"/>
  <c r="H24" i="16" s="1"/>
  <c r="Y19" i="9"/>
  <c r="I24" i="16" s="1"/>
  <c r="X28" i="9"/>
  <c r="H33" i="16" s="1"/>
  <c r="Y28" i="9"/>
  <c r="I33" i="16" s="1"/>
  <c r="Y61" i="9"/>
  <c r="I82" i="16" s="1"/>
  <c r="Y42" i="9"/>
  <c r="I47" i="16" s="1"/>
  <c r="X62" i="9"/>
  <c r="H83" i="16" s="1"/>
  <c r="Y62" i="9"/>
  <c r="I83" i="16" s="1"/>
  <c r="X8" i="9"/>
  <c r="H13" i="16" s="1"/>
  <c r="Y8" i="9"/>
  <c r="I13" i="16" s="1"/>
  <c r="X52" i="9"/>
  <c r="H57" i="16" s="1"/>
  <c r="Y52" i="9"/>
  <c r="I57" i="16" s="1"/>
  <c r="Y20" i="9"/>
  <c r="I25" i="16" s="1"/>
  <c r="X31" i="9"/>
  <c r="H36" i="16" s="1"/>
  <c r="Y31" i="9"/>
  <c r="I36" i="16" s="1"/>
  <c r="X44" i="9"/>
  <c r="H49" i="16" s="1"/>
  <c r="Y44" i="9"/>
  <c r="I49" i="16" s="1"/>
  <c r="X37" i="9"/>
  <c r="H42" i="16" s="1"/>
  <c r="Y37" i="9"/>
  <c r="I42" i="16" s="1"/>
  <c r="X29" i="9"/>
  <c r="H34" i="16" s="1"/>
  <c r="Y29" i="9"/>
  <c r="I34" i="16" s="1"/>
  <c r="X24" i="9"/>
  <c r="H29" i="16" s="1"/>
  <c r="Y24" i="9"/>
  <c r="I29" i="16" s="1"/>
</calcChain>
</file>

<file path=xl/sharedStrings.xml><?xml version="1.0" encoding="utf-8"?>
<sst xmlns="http://schemas.openxmlformats.org/spreadsheetml/2006/main" count="277" uniqueCount="117">
  <si>
    <t>Category</t>
  </si>
  <si>
    <t>Percentage</t>
  </si>
  <si>
    <t>Total</t>
  </si>
  <si>
    <t>Attendance</t>
  </si>
  <si>
    <t>Term Test</t>
  </si>
  <si>
    <t>Course &amp; Year</t>
  </si>
  <si>
    <t>PRELIM</t>
  </si>
  <si>
    <t>Date</t>
  </si>
  <si>
    <t>MIDTEM</t>
  </si>
  <si>
    <t>FINAL</t>
  </si>
  <si>
    <t>MIDTERM</t>
  </si>
  <si>
    <t>Remarks</t>
  </si>
  <si>
    <t>Prelim Grade</t>
  </si>
  <si>
    <t>Prelim</t>
  </si>
  <si>
    <t>Midterm Grade</t>
  </si>
  <si>
    <t>BSIT I</t>
  </si>
  <si>
    <t>Pre FinalGrade</t>
  </si>
  <si>
    <t>Final MT Grade</t>
  </si>
  <si>
    <t>Final Grade</t>
  </si>
  <si>
    <t>Midterm</t>
  </si>
  <si>
    <t>PreFinal</t>
  </si>
  <si>
    <t>Final</t>
  </si>
  <si>
    <t>Final F Grade</t>
  </si>
  <si>
    <t>Consolidated Grade</t>
  </si>
  <si>
    <t>Consolidated Grade (1/3 Final MT Grade + 2/3 Final F Grade)</t>
  </si>
  <si>
    <t>Formula</t>
  </si>
  <si>
    <t>Formula for Average</t>
  </si>
  <si>
    <t>Raw Score</t>
  </si>
  <si>
    <t>Total Score</t>
  </si>
  <si>
    <t>Result</t>
  </si>
  <si>
    <t>SCC Equivalent Grade (Registrar)</t>
  </si>
  <si>
    <t>Average</t>
  </si>
  <si>
    <t>United Church of Christ in the Philippines</t>
  </si>
  <si>
    <t>Southern Christian College</t>
  </si>
  <si>
    <t>Written Works</t>
  </si>
  <si>
    <t>Performance Task</t>
  </si>
  <si>
    <t>Midsayap, Cotabato</t>
  </si>
  <si>
    <t>Faculty Profile:</t>
  </si>
  <si>
    <t>Full Name:</t>
  </si>
  <si>
    <t>Subject Profile:</t>
  </si>
  <si>
    <t>Subject Code:</t>
  </si>
  <si>
    <t>Descriptive Title:</t>
  </si>
  <si>
    <t>Number of Units:</t>
  </si>
  <si>
    <t>Department Profile:</t>
  </si>
  <si>
    <t>Department:</t>
  </si>
  <si>
    <t>Department Dean:</t>
  </si>
  <si>
    <t>Department Chairperson</t>
  </si>
  <si>
    <t>Address:</t>
  </si>
  <si>
    <t>Contact Number:</t>
  </si>
  <si>
    <t>PRE-FINAL</t>
  </si>
  <si>
    <t>Consolidated Report</t>
  </si>
  <si>
    <t>Full Name</t>
  </si>
  <si>
    <t>Class Profile:</t>
  </si>
  <si>
    <t>Section:</t>
  </si>
  <si>
    <t>Day and Time:</t>
  </si>
  <si>
    <t>Room:</t>
  </si>
  <si>
    <t>Class Size:</t>
  </si>
  <si>
    <t>OFFICIAL GRADING SHEET</t>
  </si>
  <si>
    <t>SOUTHERN CHRISTIAN COLLEGE</t>
  </si>
  <si>
    <t>Term:</t>
  </si>
  <si>
    <t>SY:</t>
  </si>
  <si>
    <t>Academic Year:</t>
  </si>
  <si>
    <t>Descriptive Tiltle</t>
  </si>
  <si>
    <t>Credit</t>
  </si>
  <si>
    <t>Instructor</t>
  </si>
  <si>
    <t>Section</t>
  </si>
  <si>
    <t>Day</t>
  </si>
  <si>
    <t>Time</t>
  </si>
  <si>
    <t>Room</t>
  </si>
  <si>
    <t>Class Size</t>
  </si>
  <si>
    <t>Name of Students</t>
  </si>
  <si>
    <t>Grading System</t>
  </si>
  <si>
    <t>INC</t>
  </si>
  <si>
    <t>W</t>
  </si>
  <si>
    <t>WF</t>
  </si>
  <si>
    <t>=</t>
  </si>
  <si>
    <t>98-100</t>
  </si>
  <si>
    <t>95-97</t>
  </si>
  <si>
    <t>92-94</t>
  </si>
  <si>
    <t>89-91</t>
  </si>
  <si>
    <t>86-88</t>
  </si>
  <si>
    <t>83-85</t>
  </si>
  <si>
    <t>80-82</t>
  </si>
  <si>
    <t>77-79</t>
  </si>
  <si>
    <t>75-76</t>
  </si>
  <si>
    <t>Failure</t>
  </si>
  <si>
    <t>Incomplete</t>
  </si>
  <si>
    <t>Withdrawn</t>
  </si>
  <si>
    <t>Withdrawn Failing</t>
  </si>
  <si>
    <t>Collegiate Level</t>
  </si>
  <si>
    <t>Graduate School</t>
  </si>
  <si>
    <t>Excellent</t>
  </si>
  <si>
    <t>Very Good</t>
  </si>
  <si>
    <t>Good</t>
  </si>
  <si>
    <t>Above Average</t>
  </si>
  <si>
    <t>Note:</t>
  </si>
  <si>
    <t xml:space="preserve">    To be accomplished in 3 copies and submitted through the Dean 10 days after the last day of exam.</t>
  </si>
  <si>
    <t>CERTIFIED CORRECT:</t>
  </si>
  <si>
    <t>For Midterm Grades:</t>
  </si>
  <si>
    <t>Registrar, Southern Christian College, Midsayap, Cotabato</t>
  </si>
  <si>
    <t>Course Code</t>
  </si>
  <si>
    <t>DAUL, Jomar B.</t>
  </si>
  <si>
    <t>AKON, Michael V.</t>
  </si>
  <si>
    <t>MAGSAYO, Roche T.</t>
  </si>
  <si>
    <t>Your full name</t>
  </si>
  <si>
    <t>Your address</t>
  </si>
  <si>
    <t>Your mobile number</t>
  </si>
  <si>
    <t>1st Semester</t>
  </si>
  <si>
    <t>2020-2021</t>
  </si>
  <si>
    <t>Code</t>
  </si>
  <si>
    <t>Title</t>
  </si>
  <si>
    <t>Department</t>
  </si>
  <si>
    <t>Fullname</t>
  </si>
  <si>
    <t>MW</t>
  </si>
  <si>
    <t>7:00 - 8:30</t>
  </si>
  <si>
    <t>Name and Signature of Instructor</t>
  </si>
  <si>
    <t>For Final Grades: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</si>
</sst>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20"/>
      <color theme="9" tint="-0.499984740745262"/>
      <name val="Calibri"/>
      <family val="2"/>
      <scheme val="minor"/>
    </font>
    <font>
      <sz val="12"/>
      <color rgb="FF002060"/>
      <name val="Calibri"/>
      <family val="2"/>
      <scheme val="minor"/>
    </font>
    <font>
      <sz val="24"/>
      <color theme="9" tint="0.59999389629810485"/>
      <name val="Calibri"/>
      <family val="2"/>
      <scheme val="minor"/>
    </font>
    <font>
      <sz val="9"/>
      <color theme="9" tint="0.59999389629810485"/>
      <name val="Calibri"/>
      <family val="2"/>
      <scheme val="minor"/>
    </font>
    <font>
      <sz val="16"/>
      <color rgb="FFC00000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color theme="6" tint="0.59999389629810485"/>
      <name val="Calibri"/>
      <family val="2"/>
      <scheme val="minor"/>
    </font>
    <font>
      <sz val="11"/>
      <color rgb="FF681262"/>
      <name val="Calibri"/>
      <family val="2"/>
      <scheme val="minor"/>
    </font>
    <font>
      <sz val="16"/>
      <color rgb="FF68126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FFC000"/>
      <name val="Calibri"/>
      <family val="2"/>
      <scheme val="minor"/>
    </font>
    <font>
      <sz val="28"/>
      <color theme="9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FFFF00"/>
      <name val="Calibri"/>
      <family val="2"/>
      <scheme val="minor"/>
    </font>
    <font>
      <sz val="14"/>
      <color rgb="FF002060"/>
      <name val="Calibri"/>
      <family val="2"/>
      <scheme val="minor"/>
    </font>
    <font>
      <sz val="28"/>
      <color theme="1"/>
      <name val="Old English Text MT"/>
      <family val="4"/>
    </font>
    <font>
      <sz val="22"/>
      <color rgb="FF002060"/>
      <name val="Old English Text MT"/>
      <family val="4"/>
    </font>
    <font>
      <sz val="36"/>
      <color theme="9" tint="-0.499984740745262"/>
      <name val="Calibri"/>
      <family val="2"/>
      <scheme val="minor"/>
    </font>
    <font>
      <sz val="24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2"/>
      <color rgb="FF68126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C000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8" tint="0.59999389629810485"/>
      <name val="Calibri"/>
      <family val="2"/>
      <scheme val="minor"/>
    </font>
    <font>
      <sz val="18"/>
      <color rgb="FFFFC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0" fillId="0" borderId="4" xfId="0" applyBorder="1"/>
    <xf numFmtId="0" fontId="5" fillId="0" borderId="3" xfId="0" applyFont="1" applyBorder="1" applyAlignment="1">
      <alignment horizontal="center" textRotation="90"/>
    </xf>
    <xf numFmtId="0" fontId="5" fillId="0" borderId="4" xfId="0" applyFont="1" applyBorder="1" applyAlignment="1">
      <alignment textRotation="90"/>
    </xf>
    <xf numFmtId="0" fontId="5" fillId="0" borderId="17" xfId="0" applyFont="1" applyFill="1" applyBorder="1" applyAlignment="1">
      <alignment horizontal="center" textRotation="45"/>
    </xf>
    <xf numFmtId="15" fontId="5" fillId="0" borderId="3" xfId="0" applyNumberFormat="1" applyFont="1" applyBorder="1" applyAlignment="1">
      <alignment horizontal="center" textRotation="90"/>
    </xf>
    <xf numFmtId="15" fontId="5" fillId="0" borderId="4" xfId="0" applyNumberFormat="1" applyFont="1" applyBorder="1" applyAlignment="1">
      <alignment textRotation="90"/>
    </xf>
    <xf numFmtId="0" fontId="0" fillId="0" borderId="20" xfId="0" applyBorder="1"/>
    <xf numFmtId="0" fontId="0" fillId="0" borderId="13" xfId="0" applyBorder="1"/>
    <xf numFmtId="0" fontId="0" fillId="0" borderId="21" xfId="0" applyBorder="1"/>
    <xf numFmtId="0" fontId="0" fillId="0" borderId="19" xfId="0" applyBorder="1"/>
    <xf numFmtId="0" fontId="4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4" xfId="0" applyFont="1" applyFill="1" applyBorder="1"/>
    <xf numFmtId="0" fontId="3" fillId="2" borderId="23" xfId="0" applyFont="1" applyFill="1" applyBorder="1"/>
    <xf numFmtId="15" fontId="5" fillId="0" borderId="27" xfId="0" applyNumberFormat="1" applyFont="1" applyBorder="1" applyAlignment="1">
      <alignment horizontal="center" textRotation="90"/>
    </xf>
    <xf numFmtId="0" fontId="5" fillId="0" borderId="0" xfId="0" applyFont="1" applyBorder="1" applyAlignment="1">
      <alignment textRotation="90"/>
    </xf>
    <xf numFmtId="0" fontId="5" fillId="0" borderId="10" xfId="0" applyFont="1" applyBorder="1"/>
    <xf numFmtId="0" fontId="5" fillId="0" borderId="11" xfId="0" applyFont="1" applyBorder="1"/>
    <xf numFmtId="0" fontId="5" fillId="0" borderId="29" xfId="0" applyFont="1" applyBorder="1"/>
    <xf numFmtId="0" fontId="3" fillId="2" borderId="18" xfId="0" applyFont="1" applyFill="1" applyBorder="1"/>
    <xf numFmtId="0" fontId="5" fillId="0" borderId="0" xfId="0" applyFont="1" applyBorder="1"/>
    <xf numFmtId="0" fontId="5" fillId="0" borderId="14" xfId="0" applyFont="1" applyBorder="1"/>
    <xf numFmtId="9" fontId="4" fillId="5" borderId="4" xfId="0" applyNumberFormat="1" applyFont="1" applyFill="1" applyBorder="1" applyAlignment="1"/>
    <xf numFmtId="0" fontId="4" fillId="5" borderId="4" xfId="0" applyFont="1" applyFill="1" applyBorder="1" applyAlignment="1"/>
    <xf numFmtId="9" fontId="4" fillId="11" borderId="4" xfId="0" applyNumberFormat="1" applyFont="1" applyFill="1" applyBorder="1" applyAlignment="1"/>
    <xf numFmtId="0" fontId="4" fillId="11" borderId="4" xfId="0" applyFont="1" applyFill="1" applyBorder="1" applyAlignment="1"/>
    <xf numFmtId="9" fontId="4" fillId="7" borderId="4" xfId="0" applyNumberFormat="1" applyFont="1" applyFill="1" applyBorder="1" applyAlignment="1"/>
    <xf numFmtId="0" fontId="4" fillId="7" borderId="4" xfId="0" applyFont="1" applyFill="1" applyBorder="1" applyAlignment="1"/>
    <xf numFmtId="9" fontId="4" fillId="9" borderId="4" xfId="0" applyNumberFormat="1" applyFont="1" applyFill="1" applyBorder="1" applyAlignment="1"/>
    <xf numFmtId="0" fontId="4" fillId="9" borderId="4" xfId="0" applyFont="1" applyFill="1" applyBorder="1" applyAlignment="1"/>
    <xf numFmtId="0" fontId="3" fillId="8" borderId="4" xfId="0" applyFont="1" applyFill="1" applyBorder="1" applyAlignment="1">
      <alignment horizontal="center"/>
    </xf>
    <xf numFmtId="0" fontId="3" fillId="8" borderId="19" xfId="0" applyFont="1" applyFill="1" applyBorder="1"/>
    <xf numFmtId="0" fontId="3" fillId="8" borderId="13" xfId="0" applyFont="1" applyFill="1" applyBorder="1"/>
    <xf numFmtId="0" fontId="6" fillId="0" borderId="17" xfId="0" applyFont="1" applyBorder="1" applyAlignment="1">
      <alignment textRotation="90"/>
    </xf>
    <xf numFmtId="0" fontId="6" fillId="0" borderId="3" xfId="0" applyFont="1" applyBorder="1"/>
    <xf numFmtId="0" fontId="6" fillId="8" borderId="1" xfId="0" applyFont="1" applyFill="1" applyBorder="1"/>
    <xf numFmtId="0" fontId="6" fillId="0" borderId="1" xfId="0" applyFont="1" applyBorder="1"/>
    <xf numFmtId="0" fontId="6" fillId="0" borderId="2" xfId="0" applyFont="1" applyBorder="1"/>
    <xf numFmtId="2" fontId="5" fillId="0" borderId="4" xfId="0" applyNumberFormat="1" applyFont="1" applyBorder="1"/>
    <xf numFmtId="0" fontId="0" fillId="0" borderId="30" xfId="0" applyBorder="1"/>
    <xf numFmtId="0" fontId="0" fillId="0" borderId="0" xfId="0" applyBorder="1"/>
    <xf numFmtId="0" fontId="0" fillId="0" borderId="28" xfId="0" applyBorder="1"/>
    <xf numFmtId="0" fontId="0" fillId="0" borderId="32" xfId="0" applyBorder="1"/>
    <xf numFmtId="0" fontId="0" fillId="0" borderId="31" xfId="0" applyBorder="1"/>
    <xf numFmtId="0" fontId="0" fillId="0" borderId="33" xfId="0" applyBorder="1"/>
    <xf numFmtId="0" fontId="0" fillId="0" borderId="31" xfId="0" applyBorder="1" applyAlignment="1"/>
    <xf numFmtId="2" fontId="5" fillId="0" borderId="9" xfId="0" applyNumberFormat="1" applyFont="1" applyBorder="1"/>
    <xf numFmtId="2" fontId="5" fillId="0" borderId="12" xfId="0" applyNumberFormat="1" applyFont="1" applyBorder="1"/>
    <xf numFmtId="0" fontId="3" fillId="8" borderId="37" xfId="0" applyFont="1" applyFill="1" applyBorder="1"/>
    <xf numFmtId="15" fontId="5" fillId="0" borderId="0" xfId="0" applyNumberFormat="1" applyFont="1" applyBorder="1" applyAlignment="1">
      <alignment textRotation="90"/>
    </xf>
    <xf numFmtId="0" fontId="4" fillId="4" borderId="8" xfId="0" applyFont="1" applyFill="1" applyBorder="1"/>
    <xf numFmtId="0" fontId="6" fillId="4" borderId="8" xfId="0" applyFont="1" applyFill="1" applyBorder="1"/>
    <xf numFmtId="0" fontId="6" fillId="4" borderId="10" xfId="0" applyFont="1" applyFill="1" applyBorder="1"/>
    <xf numFmtId="0" fontId="0" fillId="7" borderId="4" xfId="0" applyFill="1" applyBorder="1"/>
    <xf numFmtId="0" fontId="14" fillId="7" borderId="4" xfId="0" applyFont="1" applyFill="1" applyBorder="1" applyAlignment="1">
      <alignment textRotation="90"/>
    </xf>
    <xf numFmtId="2" fontId="5" fillId="0" borderId="4" xfId="0" applyNumberFormat="1" applyFont="1" applyBorder="1" applyAlignment="1">
      <alignment horizontal="center"/>
    </xf>
    <xf numFmtId="0" fontId="17" fillId="13" borderId="4" xfId="0" applyFont="1" applyFill="1" applyBorder="1" applyAlignment="1">
      <alignment horizontal="center" vertical="center"/>
    </xf>
    <xf numFmtId="0" fontId="17" fillId="13" borderId="0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textRotation="90"/>
    </xf>
    <xf numFmtId="0" fontId="0" fillId="0" borderId="0" xfId="0" applyBorder="1" applyAlignment="1">
      <alignment horizontal="center" vertical="center"/>
    </xf>
    <xf numFmtId="0" fontId="13" fillId="3" borderId="30" xfId="0" applyFont="1" applyFill="1" applyBorder="1" applyAlignment="1">
      <alignment horizontal="right"/>
    </xf>
    <xf numFmtId="0" fontId="0" fillId="7" borderId="8" xfId="0" applyFill="1" applyBorder="1"/>
    <xf numFmtId="2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6" fillId="15" borderId="0" xfId="0" applyFont="1" applyFill="1" applyAlignment="1">
      <alignment horizontal="center" vertical="center"/>
    </xf>
    <xf numFmtId="0" fontId="3" fillId="0" borderId="0" xfId="0" applyFont="1" applyFill="1"/>
    <xf numFmtId="0" fontId="19" fillId="7" borderId="30" xfId="0" applyFont="1" applyFill="1" applyBorder="1"/>
    <xf numFmtId="0" fontId="19" fillId="7" borderId="0" xfId="0" applyFont="1" applyFill="1" applyBorder="1"/>
    <xf numFmtId="0" fontId="19" fillId="7" borderId="28" xfId="0" applyFont="1" applyFill="1" applyBorder="1"/>
    <xf numFmtId="0" fontId="19" fillId="17" borderId="30" xfId="0" applyFont="1" applyFill="1" applyBorder="1"/>
    <xf numFmtId="0" fontId="19" fillId="17" borderId="0" xfId="0" applyFont="1" applyFill="1" applyBorder="1"/>
    <xf numFmtId="0" fontId="19" fillId="17" borderId="28" xfId="0" applyFont="1" applyFill="1" applyBorder="1"/>
    <xf numFmtId="0" fontId="19" fillId="0" borderId="30" xfId="0" applyFont="1" applyBorder="1"/>
    <xf numFmtId="0" fontId="19" fillId="0" borderId="0" xfId="0" applyFont="1" applyBorder="1"/>
    <xf numFmtId="0" fontId="19" fillId="0" borderId="28" xfId="0" applyFont="1" applyBorder="1"/>
    <xf numFmtId="0" fontId="24" fillId="0" borderId="0" xfId="0" applyFont="1" applyFill="1" applyBorder="1" applyAlignment="1"/>
    <xf numFmtId="0" fontId="19" fillId="0" borderId="0" xfId="0" applyFont="1" applyBorder="1" applyAlignment="1"/>
    <xf numFmtId="9" fontId="27" fillId="14" borderId="0" xfId="0" applyNumberFormat="1" applyFont="1" applyFill="1" applyBorder="1" applyAlignment="1">
      <alignment vertical="center"/>
    </xf>
    <xf numFmtId="0" fontId="7" fillId="17" borderId="0" xfId="0" applyNumberFormat="1" applyFont="1" applyFill="1" applyBorder="1" applyAlignment="1">
      <alignment horizontal="right" vertical="center"/>
    </xf>
    <xf numFmtId="0" fontId="5" fillId="0" borderId="47" xfId="0" applyFont="1" applyBorder="1"/>
    <xf numFmtId="9" fontId="27" fillId="14" borderId="4" xfId="1" applyFont="1" applyFill="1" applyBorder="1" applyAlignment="1">
      <alignment vertical="center"/>
    </xf>
    <xf numFmtId="9" fontId="27" fillId="14" borderId="4" xfId="0" applyNumberFormat="1" applyFont="1" applyFill="1" applyBorder="1" applyAlignment="1">
      <alignment vertical="center"/>
    </xf>
    <xf numFmtId="0" fontId="0" fillId="14" borderId="49" xfId="0" applyFill="1" applyBorder="1" applyAlignment="1">
      <alignment horizontal="center" vertical="center"/>
    </xf>
    <xf numFmtId="0" fontId="5" fillId="0" borderId="18" xfId="0" applyFont="1" applyBorder="1"/>
    <xf numFmtId="0" fontId="21" fillId="14" borderId="49" xfId="0" applyFont="1" applyFill="1" applyBorder="1" applyAlignment="1">
      <alignment horizontal="center" vertical="center"/>
    </xf>
    <xf numFmtId="0" fontId="20" fillId="14" borderId="49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/>
    </xf>
    <xf numFmtId="0" fontId="0" fillId="13" borderId="0" xfId="0" applyFill="1" applyAlignment="1"/>
    <xf numFmtId="0" fontId="0" fillId="13" borderId="48" xfId="0" applyFill="1" applyBorder="1" applyAlignment="1"/>
    <xf numFmtId="0" fontId="29" fillId="13" borderId="4" xfId="0" applyFont="1" applyFill="1" applyBorder="1" applyAlignment="1">
      <alignment horizontal="center"/>
    </xf>
    <xf numFmtId="0" fontId="28" fillId="13" borderId="25" xfId="0" applyFont="1" applyFill="1" applyBorder="1" applyAlignment="1">
      <alignment horizontal="center" vertical="center"/>
    </xf>
    <xf numFmtId="0" fontId="28" fillId="13" borderId="26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textRotation="90"/>
    </xf>
    <xf numFmtId="0" fontId="14" fillId="7" borderId="7" xfId="0" applyFont="1" applyFill="1" applyBorder="1" applyAlignment="1">
      <alignment textRotation="90"/>
    </xf>
    <xf numFmtId="0" fontId="14" fillId="8" borderId="8" xfId="0" applyFont="1" applyFill="1" applyBorder="1"/>
    <xf numFmtId="0" fontId="14" fillId="8" borderId="9" xfId="0" applyFont="1" applyFill="1" applyBorder="1"/>
    <xf numFmtId="0" fontId="30" fillId="0" borderId="10" xfId="0" applyFont="1" applyBorder="1"/>
    <xf numFmtId="0" fontId="30" fillId="0" borderId="11" xfId="0" applyFont="1" applyBorder="1"/>
    <xf numFmtId="0" fontId="31" fillId="7" borderId="9" xfId="0" applyFont="1" applyFill="1" applyBorder="1"/>
    <xf numFmtId="0" fontId="30" fillId="0" borderId="47" xfId="0" applyFont="1" applyBorder="1"/>
    <xf numFmtId="0" fontId="32" fillId="2" borderId="14" xfId="0" applyFont="1" applyFill="1" applyBorder="1"/>
    <xf numFmtId="0" fontId="31" fillId="8" borderId="8" xfId="0" applyFont="1" applyFill="1" applyBorder="1"/>
    <xf numFmtId="0" fontId="31" fillId="8" borderId="9" xfId="0" applyFont="1" applyFill="1" applyBorder="1"/>
    <xf numFmtId="0" fontId="32" fillId="2" borderId="18" xfId="0" applyFont="1" applyFill="1" applyBorder="1"/>
    <xf numFmtId="0" fontId="30" fillId="0" borderId="4" xfId="0" applyFont="1" applyBorder="1"/>
    <xf numFmtId="0" fontId="30" fillId="0" borderId="19" xfId="0" applyFont="1" applyBorder="1"/>
    <xf numFmtId="0" fontId="30" fillId="0" borderId="22" xfId="0" applyFont="1" applyBorder="1"/>
    <xf numFmtId="0" fontId="33" fillId="0" borderId="4" xfId="0" applyFont="1" applyBorder="1"/>
    <xf numFmtId="0" fontId="33" fillId="0" borderId="19" xfId="0" applyFont="1" applyBorder="1"/>
    <xf numFmtId="0" fontId="33" fillId="0" borderId="22" xfId="0" applyFont="1" applyBorder="1"/>
    <xf numFmtId="0" fontId="31" fillId="7" borderId="10" xfId="0" applyFont="1" applyFill="1" applyBorder="1"/>
    <xf numFmtId="0" fontId="32" fillId="8" borderId="4" xfId="0" applyFont="1" applyFill="1" applyBorder="1"/>
    <xf numFmtId="0" fontId="31" fillId="8" borderId="4" xfId="0" applyFont="1" applyFill="1" applyBorder="1"/>
    <xf numFmtId="0" fontId="31" fillId="8" borderId="19" xfId="0" applyFont="1" applyFill="1" applyBorder="1"/>
    <xf numFmtId="0" fontId="31" fillId="8" borderId="1" xfId="0" applyFont="1" applyFill="1" applyBorder="1"/>
    <xf numFmtId="0" fontId="30" fillId="5" borderId="22" xfId="0" applyFont="1" applyFill="1" applyBorder="1" applyAlignment="1">
      <alignment horizontal="center" textRotation="90" wrapText="1"/>
    </xf>
    <xf numFmtId="0" fontId="30" fillId="5" borderId="4" xfId="0" applyFont="1" applyFill="1" applyBorder="1" applyAlignment="1">
      <alignment horizontal="center" textRotation="90" wrapText="1"/>
    </xf>
    <xf numFmtId="0" fontId="31" fillId="5" borderId="4" xfId="0" applyFont="1" applyFill="1" applyBorder="1" applyAlignment="1">
      <alignment horizontal="center" textRotation="90" wrapText="1"/>
    </xf>
    <xf numFmtId="0" fontId="30" fillId="11" borderId="4" xfId="0" applyFont="1" applyFill="1" applyBorder="1" applyAlignment="1">
      <alignment horizontal="center" textRotation="90" wrapText="1"/>
    </xf>
    <xf numFmtId="0" fontId="31" fillId="11" borderId="4" xfId="0" applyFont="1" applyFill="1" applyBorder="1" applyAlignment="1">
      <alignment horizontal="center" textRotation="90" wrapText="1"/>
    </xf>
    <xf numFmtId="0" fontId="30" fillId="7" borderId="4" xfId="0" applyFont="1" applyFill="1" applyBorder="1" applyAlignment="1">
      <alignment horizontal="center" textRotation="90" wrapText="1"/>
    </xf>
    <xf numFmtId="0" fontId="31" fillId="7" borderId="4" xfId="0" applyFont="1" applyFill="1" applyBorder="1" applyAlignment="1">
      <alignment horizontal="center" textRotation="90" wrapText="1"/>
    </xf>
    <xf numFmtId="9" fontId="30" fillId="9" borderId="4" xfId="0" applyNumberFormat="1" applyFont="1" applyFill="1" applyBorder="1" applyAlignment="1">
      <alignment horizontal="center" textRotation="90" wrapText="1"/>
    </xf>
    <xf numFmtId="0" fontId="30" fillId="9" borderId="4" xfId="0" applyFont="1" applyFill="1" applyBorder="1" applyAlignment="1">
      <alignment horizontal="center" textRotation="90" wrapText="1"/>
    </xf>
    <xf numFmtId="0" fontId="31" fillId="9" borderId="4" xfId="0" applyFont="1" applyFill="1" applyBorder="1" applyAlignment="1">
      <alignment horizontal="center" textRotation="90" wrapText="1"/>
    </xf>
    <xf numFmtId="0" fontId="28" fillId="13" borderId="25" xfId="0" applyFont="1" applyFill="1" applyBorder="1" applyAlignment="1">
      <alignment horizontal="center"/>
    </xf>
    <xf numFmtId="0" fontId="28" fillId="13" borderId="26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33" fillId="0" borderId="0" xfId="0" applyFont="1"/>
    <xf numFmtId="0" fontId="33" fillId="0" borderId="0" xfId="0" applyFont="1" applyAlignment="1">
      <alignment horizontal="left"/>
    </xf>
    <xf numFmtId="0" fontId="33" fillId="0" borderId="0" xfId="0" applyFont="1" applyAlignment="1"/>
    <xf numFmtId="0" fontId="33" fillId="0" borderId="0" xfId="0" applyFont="1" applyAlignment="1">
      <alignment horizontal="left" indent="2"/>
    </xf>
    <xf numFmtId="0" fontId="33" fillId="0" borderId="0" xfId="0" applyFont="1" applyAlignment="1">
      <alignment horizontal="center" vertical="center"/>
    </xf>
    <xf numFmtId="0" fontId="33" fillId="0" borderId="30" xfId="0" applyFont="1" applyBorder="1"/>
    <xf numFmtId="0" fontId="33" fillId="0" borderId="0" xfId="0" applyFont="1" applyBorder="1"/>
    <xf numFmtId="0" fontId="33" fillId="0" borderId="28" xfId="0" applyFont="1" applyBorder="1"/>
    <xf numFmtId="0" fontId="33" fillId="0" borderId="32" xfId="0" applyFont="1" applyBorder="1"/>
    <xf numFmtId="0" fontId="33" fillId="0" borderId="31" xfId="0" applyFont="1" applyBorder="1"/>
    <xf numFmtId="0" fontId="33" fillId="0" borderId="33" xfId="0" applyFont="1" applyBorder="1"/>
    <xf numFmtId="0" fontId="37" fillId="0" borderId="0" xfId="0" applyFont="1" applyBorder="1"/>
    <xf numFmtId="0" fontId="37" fillId="0" borderId="0" xfId="0" applyFont="1" applyBorder="1" applyAlignment="1">
      <alignment horizontal="center" wrapText="1"/>
    </xf>
    <xf numFmtId="2" fontId="37" fillId="0" borderId="30" xfId="0" applyNumberFormat="1" applyFont="1" applyBorder="1"/>
    <xf numFmtId="0" fontId="33" fillId="0" borderId="45" xfId="0" applyFont="1" applyBorder="1"/>
    <xf numFmtId="0" fontId="37" fillId="0" borderId="53" xfId="0" applyFont="1" applyBorder="1" applyAlignment="1"/>
    <xf numFmtId="2" fontId="37" fillId="0" borderId="30" xfId="0" applyNumberFormat="1" applyFont="1" applyBorder="1" applyAlignment="1">
      <alignment horizontal="right"/>
    </xf>
    <xf numFmtId="0" fontId="37" fillId="0" borderId="28" xfId="0" applyFont="1" applyBorder="1"/>
    <xf numFmtId="0" fontId="37" fillId="0" borderId="30" xfId="0" applyFont="1" applyBorder="1" applyAlignment="1">
      <alignment horizontal="right"/>
    </xf>
    <xf numFmtId="0" fontId="39" fillId="0" borderId="0" xfId="0" applyFont="1" applyAlignment="1">
      <alignment horizontal="left" indent="2"/>
    </xf>
    <xf numFmtId="0" fontId="0" fillId="0" borderId="0" xfId="0" applyFont="1"/>
    <xf numFmtId="0" fontId="39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3" fillId="3" borderId="24" xfId="0" applyFont="1" applyFill="1" applyBorder="1"/>
    <xf numFmtId="0" fontId="33" fillId="0" borderId="4" xfId="0" applyFont="1" applyBorder="1" applyProtection="1"/>
    <xf numFmtId="0" fontId="39" fillId="0" borderId="0" xfId="0" applyFont="1" applyAlignment="1">
      <alignment horizontal="left" indent="2"/>
    </xf>
    <xf numFmtId="15" fontId="5" fillId="0" borderId="3" xfId="0" applyNumberFormat="1" applyFont="1" applyBorder="1" applyAlignment="1" applyProtection="1">
      <alignment horizontal="center" textRotation="90"/>
    </xf>
    <xf numFmtId="15" fontId="5" fillId="0" borderId="0" xfId="0" applyNumberFormat="1" applyFont="1" applyBorder="1" applyAlignment="1" applyProtection="1">
      <alignment textRotation="90"/>
    </xf>
    <xf numFmtId="9" fontId="6" fillId="0" borderId="11" xfId="1" applyFont="1" applyBorder="1" applyProtection="1">
      <protection hidden="1"/>
    </xf>
    <xf numFmtId="9" fontId="6" fillId="0" borderId="4" xfId="1" applyFont="1" applyBorder="1" applyProtection="1">
      <protection hidden="1"/>
    </xf>
    <xf numFmtId="1" fontId="6" fillId="0" borderId="31" xfId="1" applyNumberFormat="1" applyFont="1" applyBorder="1" applyAlignment="1" applyProtection="1">
      <protection hidden="1"/>
    </xf>
    <xf numFmtId="0" fontId="14" fillId="7" borderId="8" xfId="0" applyFont="1" applyFill="1" applyBorder="1" applyProtection="1">
      <protection hidden="1"/>
    </xf>
    <xf numFmtId="0" fontId="14" fillId="7" borderId="9" xfId="0" applyFont="1" applyFill="1" applyBorder="1" applyProtection="1">
      <protection hidden="1"/>
    </xf>
    <xf numFmtId="0" fontId="31" fillId="7" borderId="8" xfId="0" applyFont="1" applyFill="1" applyBorder="1" applyProtection="1">
      <protection hidden="1"/>
    </xf>
    <xf numFmtId="0" fontId="31" fillId="7" borderId="10" xfId="0" applyFont="1" applyFill="1" applyBorder="1" applyProtection="1">
      <protection hidden="1"/>
    </xf>
    <xf numFmtId="0" fontId="31" fillId="7" borderId="4" xfId="0" applyFont="1" applyFill="1" applyBorder="1" applyProtection="1">
      <protection hidden="1"/>
    </xf>
    <xf numFmtId="0" fontId="31" fillId="7" borderId="19" xfId="0" applyFont="1" applyFill="1" applyBorder="1" applyProtection="1">
      <protection hidden="1"/>
    </xf>
    <xf numFmtId="0" fontId="31" fillId="7" borderId="9" xfId="0" applyFont="1" applyFill="1" applyBorder="1" applyProtection="1">
      <protection hidden="1"/>
    </xf>
    <xf numFmtId="2" fontId="30" fillId="0" borderId="6" xfId="0" applyNumberFormat="1" applyFont="1" applyBorder="1" applyProtection="1">
      <protection hidden="1"/>
    </xf>
    <xf numFmtId="2" fontId="31" fillId="0" borderId="6" xfId="0" applyNumberFormat="1" applyFont="1" applyBorder="1" applyProtection="1">
      <protection hidden="1"/>
    </xf>
    <xf numFmtId="2" fontId="31" fillId="0" borderId="7" xfId="0" applyNumberFormat="1" applyFont="1" applyBorder="1" applyProtection="1">
      <protection hidden="1"/>
    </xf>
    <xf numFmtId="2" fontId="31" fillId="0" borderId="1" xfId="0" applyNumberFormat="1" applyFont="1" applyBorder="1" applyProtection="1">
      <protection hidden="1"/>
    </xf>
    <xf numFmtId="0" fontId="33" fillId="0" borderId="5" xfId="0" applyFont="1" applyBorder="1" applyAlignment="1" applyProtection="1">
      <alignment horizontal="right"/>
      <protection hidden="1"/>
    </xf>
    <xf numFmtId="0" fontId="33" fillId="0" borderId="40" xfId="0" applyFont="1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33" fillId="0" borderId="4" xfId="0" applyFont="1" applyBorder="1" applyAlignment="1" applyProtection="1">
      <alignment horizontal="center" vertical="center"/>
      <protection hidden="1"/>
    </xf>
    <xf numFmtId="0" fontId="33" fillId="0" borderId="4" xfId="0" applyFont="1" applyBorder="1" applyProtection="1">
      <protection hidden="1"/>
    </xf>
    <xf numFmtId="0" fontId="24" fillId="18" borderId="0" xfId="0" applyFont="1" applyFill="1" applyBorder="1" applyAlignment="1" applyProtection="1">
      <alignment horizontal="left" vertical="center" indent="1"/>
      <protection locked="0"/>
    </xf>
    <xf numFmtId="0" fontId="24" fillId="18" borderId="28" xfId="0" applyFont="1" applyFill="1" applyBorder="1" applyAlignment="1" applyProtection="1">
      <alignment horizontal="left" vertical="center" indent="1"/>
      <protection locked="0"/>
    </xf>
    <xf numFmtId="0" fontId="0" fillId="0" borderId="54" xfId="0" applyBorder="1"/>
    <xf numFmtId="0" fontId="7" fillId="1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horizontal="right"/>
    </xf>
    <xf numFmtId="0" fontId="36" fillId="18" borderId="0" xfId="0" applyFont="1" applyFill="1" applyBorder="1" applyAlignment="1" applyProtection="1">
      <alignment horizontal="center"/>
      <protection locked="0"/>
    </xf>
    <xf numFmtId="0" fontId="23" fillId="13" borderId="0" xfId="0" applyFont="1" applyFill="1" applyBorder="1" applyAlignment="1">
      <alignment horizontal="right"/>
    </xf>
    <xf numFmtId="0" fontId="22" fillId="16" borderId="0" xfId="0" applyFont="1" applyFill="1" applyBorder="1" applyAlignment="1">
      <alignment horizontal="center"/>
    </xf>
    <xf numFmtId="0" fontId="35" fillId="13" borderId="0" xfId="0" applyFont="1" applyFill="1" applyBorder="1" applyAlignment="1">
      <alignment horizontal="right"/>
    </xf>
    <xf numFmtId="0" fontId="24" fillId="18" borderId="46" xfId="0" applyFont="1" applyFill="1" applyBorder="1" applyAlignment="1" applyProtection="1">
      <alignment horizontal="left" indent="2"/>
      <protection locked="0"/>
    </xf>
    <xf numFmtId="0" fontId="24" fillId="18" borderId="50" xfId="0" applyFont="1" applyFill="1" applyBorder="1" applyAlignment="1" applyProtection="1">
      <alignment horizontal="left" indent="2"/>
      <protection locked="0"/>
    </xf>
    <xf numFmtId="0" fontId="24" fillId="18" borderId="0" xfId="0" applyFont="1" applyFill="1" applyBorder="1" applyAlignment="1" applyProtection="1">
      <alignment horizontal="left" indent="1"/>
      <protection locked="0"/>
    </xf>
    <xf numFmtId="0" fontId="22" fillId="16" borderId="30" xfId="0" applyFont="1" applyFill="1" applyBorder="1" applyAlignment="1">
      <alignment horizontal="left"/>
    </xf>
    <xf numFmtId="0" fontId="22" fillId="16" borderId="0" xfId="0" applyFont="1" applyFill="1" applyBorder="1" applyAlignment="1">
      <alignment horizontal="left"/>
    </xf>
    <xf numFmtId="0" fontId="25" fillId="6" borderId="24" xfId="0" applyFont="1" applyFill="1" applyBorder="1" applyAlignment="1">
      <alignment horizontal="center" vertical="center"/>
    </xf>
    <xf numFmtId="0" fontId="25" fillId="6" borderId="25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/>
    </xf>
    <xf numFmtId="0" fontId="19" fillId="17" borderId="0" xfId="0" applyFont="1" applyFill="1" applyBorder="1" applyAlignment="1">
      <alignment horizontal="center"/>
    </xf>
    <xf numFmtId="0" fontId="24" fillId="18" borderId="2" xfId="0" applyFont="1" applyFill="1" applyBorder="1" applyAlignment="1" applyProtection="1">
      <alignment horizontal="left" indent="2"/>
      <protection locked="0"/>
    </xf>
    <xf numFmtId="0" fontId="24" fillId="18" borderId="45" xfId="0" applyFont="1" applyFill="1" applyBorder="1" applyAlignment="1" applyProtection="1">
      <alignment horizontal="left" indent="2"/>
      <protection locked="0"/>
    </xf>
    <xf numFmtId="0" fontId="24" fillId="18" borderId="45" xfId="0" quotePrefix="1" applyFont="1" applyFill="1" applyBorder="1" applyAlignment="1" applyProtection="1">
      <alignment horizontal="left" indent="2"/>
      <protection locked="0"/>
    </xf>
    <xf numFmtId="0" fontId="26" fillId="14" borderId="0" xfId="0" applyFont="1" applyFill="1" applyAlignment="1">
      <alignment horizontal="center" vertical="center"/>
    </xf>
    <xf numFmtId="9" fontId="2" fillId="0" borderId="43" xfId="1" applyFont="1" applyBorder="1" applyAlignment="1" applyProtection="1">
      <alignment horizontal="center"/>
      <protection hidden="1"/>
    </xf>
    <xf numFmtId="9" fontId="2" fillId="0" borderId="44" xfId="1" applyFont="1" applyBorder="1" applyAlignment="1" applyProtection="1">
      <alignment horizontal="center"/>
      <protection hidden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/>
    </xf>
    <xf numFmtId="0" fontId="9" fillId="12" borderId="6" xfId="0" applyFont="1" applyFill="1" applyBorder="1" applyAlignment="1">
      <alignment horizontal="center"/>
    </xf>
    <xf numFmtId="0" fontId="9" fillId="12" borderId="7" xfId="0" applyFont="1" applyFill="1" applyBorder="1" applyAlignment="1">
      <alignment horizontal="center"/>
    </xf>
    <xf numFmtId="0" fontId="10" fillId="12" borderId="15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0" fillId="12" borderId="16" xfId="0" applyFont="1" applyFill="1" applyBorder="1" applyAlignment="1">
      <alignment horizontal="center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9" fontId="5" fillId="5" borderId="4" xfId="1" applyFont="1" applyFill="1" applyBorder="1" applyAlignment="1">
      <alignment horizontal="center"/>
    </xf>
    <xf numFmtId="9" fontId="5" fillId="5" borderId="9" xfId="1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9" fontId="11" fillId="0" borderId="35" xfId="1" applyFont="1" applyBorder="1" applyAlignment="1" applyProtection="1">
      <alignment horizontal="center" vertical="center"/>
      <protection hidden="1"/>
    </xf>
    <xf numFmtId="9" fontId="11" fillId="0" borderId="36" xfId="1" applyFont="1" applyBorder="1" applyAlignment="1" applyProtection="1">
      <alignment horizontal="center" vertical="center"/>
      <protection hidden="1"/>
    </xf>
    <xf numFmtId="0" fontId="8" fillId="14" borderId="4" xfId="0" applyFont="1" applyFill="1" applyBorder="1" applyAlignment="1">
      <alignment horizontal="center" vertical="center" wrapText="1"/>
    </xf>
    <xf numFmtId="0" fontId="28" fillId="13" borderId="34" xfId="0" applyFont="1" applyFill="1" applyBorder="1" applyAlignment="1">
      <alignment horizontal="center"/>
    </xf>
    <xf numFmtId="0" fontId="28" fillId="13" borderId="35" xfId="0" applyFont="1" applyFill="1" applyBorder="1" applyAlignment="1">
      <alignment horizontal="center"/>
    </xf>
    <xf numFmtId="0" fontId="28" fillId="13" borderId="25" xfId="0" applyFont="1" applyFill="1" applyBorder="1" applyAlignment="1">
      <alignment horizontal="center"/>
    </xf>
    <xf numFmtId="0" fontId="18" fillId="17" borderId="0" xfId="0" applyFont="1" applyFill="1" applyBorder="1" applyAlignment="1">
      <alignment horizontal="center" vertical="center" wrapText="1"/>
    </xf>
    <xf numFmtId="0" fontId="18" fillId="14" borderId="4" xfId="0" applyFont="1" applyFill="1" applyBorder="1" applyAlignment="1">
      <alignment horizontal="center" vertical="center" wrapText="1"/>
    </xf>
    <xf numFmtId="0" fontId="44" fillId="13" borderId="4" xfId="0" applyFont="1" applyFill="1" applyBorder="1" applyAlignment="1">
      <alignment horizontal="center" vertical="center"/>
    </xf>
    <xf numFmtId="0" fontId="28" fillId="13" borderId="34" xfId="0" applyFont="1" applyFill="1" applyBorder="1" applyAlignment="1">
      <alignment horizontal="center" vertical="center"/>
    </xf>
    <xf numFmtId="0" fontId="28" fillId="13" borderId="35" xfId="0" applyFont="1" applyFill="1" applyBorder="1" applyAlignment="1">
      <alignment horizontal="center" vertical="center"/>
    </xf>
    <xf numFmtId="0" fontId="28" fillId="13" borderId="25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 wrapText="1"/>
    </xf>
    <xf numFmtId="0" fontId="8" fillId="14" borderId="41" xfId="0" applyFont="1" applyFill="1" applyBorder="1" applyAlignment="1">
      <alignment horizontal="center" vertical="center" wrapText="1"/>
    </xf>
    <xf numFmtId="0" fontId="18" fillId="19" borderId="0" xfId="0" applyFont="1" applyFill="1" applyBorder="1" applyAlignment="1">
      <alignment horizontal="center" vertical="center" wrapText="1"/>
    </xf>
    <xf numFmtId="0" fontId="18" fillId="14" borderId="0" xfId="0" applyFont="1" applyFill="1" applyBorder="1" applyAlignment="1">
      <alignment horizontal="center" vertical="center" wrapText="1"/>
    </xf>
    <xf numFmtId="0" fontId="5" fillId="14" borderId="34" xfId="0" applyFont="1" applyFill="1" applyBorder="1" applyAlignment="1">
      <alignment horizontal="center" vertical="center" wrapText="1"/>
    </xf>
    <xf numFmtId="0" fontId="5" fillId="14" borderId="35" xfId="0" applyFont="1" applyFill="1" applyBorder="1" applyAlignment="1">
      <alignment horizontal="center" vertical="center" wrapText="1"/>
    </xf>
    <xf numFmtId="0" fontId="5" fillId="14" borderId="36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/>
    </xf>
    <xf numFmtId="0" fontId="16" fillId="10" borderId="38" xfId="0" applyFont="1" applyFill="1" applyBorder="1" applyAlignment="1">
      <alignment horizontal="center" vertical="center"/>
    </xf>
    <xf numFmtId="0" fontId="16" fillId="10" borderId="19" xfId="0" applyFont="1" applyFill="1" applyBorder="1" applyAlignment="1">
      <alignment horizontal="center" vertical="center"/>
    </xf>
    <xf numFmtId="0" fontId="16" fillId="10" borderId="39" xfId="0" applyFont="1" applyFill="1" applyBorder="1" applyAlignment="1">
      <alignment horizontal="center" vertical="center"/>
    </xf>
    <xf numFmtId="0" fontId="17" fillId="13" borderId="4" xfId="0" applyFont="1" applyFill="1" applyBorder="1" applyAlignment="1">
      <alignment horizontal="center" vertical="center"/>
    </xf>
    <xf numFmtId="0" fontId="29" fillId="13" borderId="4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 wrapText="1"/>
    </xf>
    <xf numFmtId="22" fontId="37" fillId="0" borderId="53" xfId="0" applyNumberFormat="1" applyFont="1" applyBorder="1" applyAlignment="1">
      <alignment horizontal="left"/>
    </xf>
    <xf numFmtId="0" fontId="37" fillId="0" borderId="53" xfId="0" applyFont="1" applyBorder="1" applyAlignment="1">
      <alignment horizontal="right"/>
    </xf>
    <xf numFmtId="0" fontId="33" fillId="0" borderId="4" xfId="0" applyFont="1" applyBorder="1" applyAlignment="1" applyProtection="1">
      <alignment horizontal="left" indent="1"/>
      <protection hidden="1"/>
    </xf>
    <xf numFmtId="0" fontId="33" fillId="0" borderId="19" xfId="0" applyFont="1" applyBorder="1" applyAlignment="1" applyProtection="1">
      <alignment horizontal="center"/>
      <protection hidden="1"/>
    </xf>
    <xf numFmtId="0" fontId="33" fillId="0" borderId="22" xfId="0" applyFont="1" applyBorder="1" applyAlignment="1" applyProtection="1">
      <alignment horizontal="center"/>
      <protection hidden="1"/>
    </xf>
    <xf numFmtId="0" fontId="37" fillId="0" borderId="51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14" fontId="38" fillId="0" borderId="3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40" fillId="0" borderId="3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28" xfId="0" applyFont="1" applyBorder="1" applyAlignment="1">
      <alignment horizontal="left"/>
    </xf>
    <xf numFmtId="0" fontId="33" fillId="0" borderId="30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28" xfId="0" applyFont="1" applyBorder="1" applyAlignment="1">
      <alignment horizont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indent="1"/>
    </xf>
    <xf numFmtId="0" fontId="37" fillId="0" borderId="28" xfId="0" applyFont="1" applyBorder="1" applyAlignment="1">
      <alignment horizontal="left" indent="1"/>
    </xf>
    <xf numFmtId="0" fontId="37" fillId="0" borderId="3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 wrapText="1"/>
    </xf>
    <xf numFmtId="0" fontId="37" fillId="0" borderId="28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39" fillId="0" borderId="0" xfId="0" applyFont="1" applyAlignment="1">
      <alignment horizontal="left" indent="2"/>
    </xf>
    <xf numFmtId="0" fontId="42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 wrapText="1" indent="2"/>
    </xf>
  </cellXfs>
  <cellStyles count="2">
    <cellStyle name="Normal" xfId="0" builtinId="0"/>
    <cellStyle name="Percent" xfId="1" builtinId="5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FF66"/>
      <color rgb="FFFFFF99"/>
      <color rgb="FFFF9900"/>
      <color rgb="FF6812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87767</xdr:colOff>
      <xdr:row>0</xdr:row>
      <xdr:rowOff>54511</xdr:rowOff>
    </xdr:from>
    <xdr:to>
      <xdr:col>6</xdr:col>
      <xdr:colOff>33830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F9174B-70E3-4E58-81FE-280DB76F2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8167" y="54511"/>
          <a:ext cx="555663" cy="574139"/>
        </a:xfrm>
        <a:prstGeom prst="rect">
          <a:avLst/>
        </a:prstGeom>
      </xdr:spPr>
    </xdr:pic>
    <xdr:clientData/>
  </xdr:twoCellAnchor>
  <xdr:twoCellAnchor editAs="oneCell">
    <xdr:from>
      <xdr:col>13</xdr:col>
      <xdr:colOff>400050</xdr:colOff>
      <xdr:row>0</xdr:row>
      <xdr:rowOff>47625</xdr:rowOff>
    </xdr:from>
    <xdr:to>
      <xdr:col>14</xdr:col>
      <xdr:colOff>295275</xdr:colOff>
      <xdr:row>0</xdr:row>
      <xdr:rowOff>587801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19EC2A4-4B64-4817-B8E1-CDC4A1203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47625"/>
          <a:ext cx="504825" cy="5401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428625</xdr:colOff>
      <xdr:row>38</xdr:row>
      <xdr:rowOff>109537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1343C1C-4509-44D4-92C1-8F2FB1C828A2}"/>
            </a:ext>
          </a:extLst>
        </xdr:cNvPr>
        <xdr:cNvSpPr txBox="1"/>
      </xdr:nvSpPr>
      <xdr:spPr>
        <a:xfrm>
          <a:off x="5819775" y="78247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428625</xdr:colOff>
      <xdr:row>104</xdr:row>
      <xdr:rowOff>109537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0069E48-81CA-4445-A4C5-D87008ECDB32}"/>
            </a:ext>
          </a:extLst>
        </xdr:cNvPr>
        <xdr:cNvSpPr txBox="1"/>
      </xdr:nvSpPr>
      <xdr:spPr>
        <a:xfrm>
          <a:off x="5785037" y="788641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0DBB6-B870-4A73-87C0-D9BBEEC5EC22}">
  <sheetPr codeName="Sheet1"/>
  <dimension ref="A1:T17"/>
  <sheetViews>
    <sheetView topLeftCell="A13" zoomScaleNormal="100" workbookViewId="0">
      <selection activeCell="E10" sqref="E10:F10"/>
    </sheetView>
  </sheetViews>
  <sheetFormatPr defaultRowHeight="15" x14ac:dyDescent="0.25"/>
  <cols>
    <col min="4" max="4" width="11.42578125" customWidth="1"/>
  </cols>
  <sheetData>
    <row r="1" spans="1:20" ht="49.5" customHeight="1" x14ac:dyDescent="0.25">
      <c r="A1" s="191" t="s">
        <v>33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3"/>
    </row>
    <row r="2" spans="1:20" ht="18.75" x14ac:dyDescent="0.3">
      <c r="A2" s="67"/>
      <c r="B2" s="68"/>
      <c r="C2" s="68"/>
      <c r="D2" s="68"/>
      <c r="E2" s="194" t="s">
        <v>32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68"/>
      <c r="R2" s="68"/>
      <c r="S2" s="68"/>
      <c r="T2" s="69"/>
    </row>
    <row r="3" spans="1:20" ht="18.75" x14ac:dyDescent="0.3">
      <c r="A3" s="70"/>
      <c r="B3" s="71"/>
      <c r="C3" s="71"/>
      <c r="D3" s="71"/>
      <c r="E3" s="195" t="s">
        <v>36</v>
      </c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71"/>
      <c r="R3" s="71"/>
      <c r="S3" s="71"/>
      <c r="T3" s="72"/>
    </row>
    <row r="4" spans="1:20" ht="18.75" x14ac:dyDescent="0.3">
      <c r="A4" s="73"/>
      <c r="B4" s="74"/>
      <c r="C4" s="74"/>
      <c r="D4" s="74"/>
      <c r="E4" s="74"/>
      <c r="F4" s="181" t="s">
        <v>59</v>
      </c>
      <c r="G4" s="181"/>
      <c r="H4" s="182" t="s">
        <v>107</v>
      </c>
      <c r="I4" s="182"/>
      <c r="J4" s="182"/>
      <c r="K4" s="182"/>
      <c r="L4" s="181" t="s">
        <v>61</v>
      </c>
      <c r="M4" s="181"/>
      <c r="N4" s="182" t="s">
        <v>108</v>
      </c>
      <c r="O4" s="182"/>
      <c r="P4" s="182"/>
      <c r="Q4" s="182"/>
      <c r="R4" s="74"/>
      <c r="S4" s="74"/>
      <c r="T4" s="75"/>
    </row>
    <row r="5" spans="1:20" ht="18.75" x14ac:dyDescent="0.3">
      <c r="A5" s="189" t="s">
        <v>37</v>
      </c>
      <c r="B5" s="190"/>
      <c r="C5" s="190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5"/>
    </row>
    <row r="6" spans="1:20" ht="18.75" x14ac:dyDescent="0.3">
      <c r="A6" s="73"/>
      <c r="B6" s="183" t="s">
        <v>38</v>
      </c>
      <c r="C6" s="183"/>
      <c r="D6" s="183"/>
      <c r="E6" s="196" t="s">
        <v>104</v>
      </c>
      <c r="F6" s="196"/>
      <c r="G6" s="196"/>
      <c r="H6" s="196"/>
      <c r="I6" s="196"/>
      <c r="J6" s="196"/>
      <c r="K6" s="196"/>
      <c r="L6" s="76"/>
      <c r="M6" s="76"/>
      <c r="N6" s="76"/>
      <c r="O6" s="76"/>
      <c r="P6" s="76"/>
      <c r="Q6" s="76"/>
      <c r="R6" s="76"/>
      <c r="S6" s="76"/>
      <c r="T6" s="75"/>
    </row>
    <row r="7" spans="1:20" ht="19.5" thickBot="1" x14ac:dyDescent="0.35">
      <c r="A7" s="73"/>
      <c r="B7" s="183" t="s">
        <v>47</v>
      </c>
      <c r="C7" s="183"/>
      <c r="D7" s="183"/>
      <c r="E7" s="186" t="s">
        <v>105</v>
      </c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7"/>
    </row>
    <row r="8" spans="1:20" ht="20.25" thickTop="1" thickBot="1" x14ac:dyDescent="0.35">
      <c r="A8" s="73"/>
      <c r="B8" s="183" t="s">
        <v>48</v>
      </c>
      <c r="C8" s="183"/>
      <c r="D8" s="183"/>
      <c r="E8" s="198" t="s">
        <v>106</v>
      </c>
      <c r="F8" s="197"/>
      <c r="G8" s="197"/>
      <c r="H8" s="197"/>
      <c r="I8" s="197"/>
      <c r="J8" s="77"/>
      <c r="K8" s="77"/>
      <c r="L8" s="77"/>
      <c r="M8" s="77"/>
      <c r="N8" s="77"/>
      <c r="O8" s="77"/>
      <c r="P8" s="77"/>
      <c r="Q8" s="77"/>
      <c r="R8" s="77"/>
      <c r="S8" s="77"/>
      <c r="T8" s="75"/>
    </row>
    <row r="9" spans="1:20" ht="19.5" thickTop="1" x14ac:dyDescent="0.3">
      <c r="A9" s="189" t="s">
        <v>39</v>
      </c>
      <c r="B9" s="190"/>
      <c r="C9" s="190"/>
      <c r="D9" s="74"/>
      <c r="E9" s="74"/>
      <c r="F9" s="74"/>
      <c r="G9" s="74"/>
      <c r="H9" s="74"/>
      <c r="I9" s="74"/>
      <c r="J9" s="74"/>
      <c r="K9" s="74"/>
      <c r="L9" s="74"/>
      <c r="M9" s="74"/>
      <c r="N9" s="184" t="s">
        <v>52</v>
      </c>
      <c r="O9" s="184"/>
      <c r="P9" s="128"/>
      <c r="Q9" s="74"/>
      <c r="R9" s="74"/>
      <c r="S9" s="74"/>
      <c r="T9" s="75"/>
    </row>
    <row r="10" spans="1:20" ht="18.75" x14ac:dyDescent="0.3">
      <c r="A10" s="73"/>
      <c r="B10" s="183" t="s">
        <v>40</v>
      </c>
      <c r="C10" s="183"/>
      <c r="D10" s="183"/>
      <c r="E10" s="196" t="s">
        <v>109</v>
      </c>
      <c r="F10" s="196"/>
      <c r="G10" s="74"/>
      <c r="H10" s="74"/>
      <c r="I10" s="74"/>
      <c r="J10" s="74"/>
      <c r="K10" s="74"/>
      <c r="L10" s="74"/>
      <c r="M10" s="74"/>
      <c r="N10" s="74"/>
      <c r="O10" s="185" t="s">
        <v>53</v>
      </c>
      <c r="P10" s="185"/>
      <c r="Q10" s="177">
        <v>1</v>
      </c>
      <c r="R10" s="185" t="s">
        <v>56</v>
      </c>
      <c r="S10" s="185"/>
      <c r="T10" s="178">
        <v>45</v>
      </c>
    </row>
    <row r="11" spans="1:20" ht="19.5" thickBot="1" x14ac:dyDescent="0.35">
      <c r="A11" s="73"/>
      <c r="B11" s="183" t="s">
        <v>41</v>
      </c>
      <c r="C11" s="183"/>
      <c r="D11" s="183"/>
      <c r="E11" s="186" t="s">
        <v>110</v>
      </c>
      <c r="F11" s="186"/>
      <c r="G11" s="186"/>
      <c r="H11" s="186"/>
      <c r="I11" s="186"/>
      <c r="J11" s="186"/>
      <c r="K11" s="186"/>
      <c r="L11" s="186"/>
      <c r="M11" s="186"/>
      <c r="N11" s="76"/>
      <c r="O11" s="185" t="s">
        <v>55</v>
      </c>
      <c r="P11" s="185"/>
      <c r="Q11" s="177">
        <v>45</v>
      </c>
      <c r="R11" s="76"/>
      <c r="S11" s="76"/>
      <c r="T11" s="75"/>
    </row>
    <row r="12" spans="1:20" ht="20.25" thickTop="1" thickBot="1" x14ac:dyDescent="0.35">
      <c r="A12" s="73"/>
      <c r="B12" s="183" t="s">
        <v>42</v>
      </c>
      <c r="C12" s="183"/>
      <c r="D12" s="183"/>
      <c r="E12" s="197">
        <v>3</v>
      </c>
      <c r="F12" s="197"/>
      <c r="G12" s="74"/>
      <c r="H12" s="74"/>
      <c r="I12" s="74"/>
      <c r="J12" s="74"/>
      <c r="K12" s="74"/>
      <c r="L12" s="74"/>
      <c r="M12" s="74"/>
      <c r="N12" s="74"/>
      <c r="O12" s="185" t="s">
        <v>54</v>
      </c>
      <c r="P12" s="185"/>
      <c r="Q12" s="177" t="s">
        <v>113</v>
      </c>
      <c r="R12" s="188" t="s">
        <v>114</v>
      </c>
      <c r="S12" s="188"/>
      <c r="T12" s="75"/>
    </row>
    <row r="13" spans="1:20" ht="19.5" thickTop="1" x14ac:dyDescent="0.3">
      <c r="A13" s="189" t="s">
        <v>43</v>
      </c>
      <c r="B13" s="190"/>
      <c r="C13" s="190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5"/>
    </row>
    <row r="14" spans="1:20" ht="19.5" thickBot="1" x14ac:dyDescent="0.35">
      <c r="A14" s="73"/>
      <c r="B14" s="183" t="s">
        <v>44</v>
      </c>
      <c r="C14" s="183"/>
      <c r="D14" s="183"/>
      <c r="E14" s="186" t="s">
        <v>111</v>
      </c>
      <c r="F14" s="186"/>
      <c r="G14" s="186"/>
      <c r="H14" s="186"/>
      <c r="I14" s="186"/>
      <c r="J14" s="186"/>
      <c r="K14" s="186"/>
      <c r="L14" s="186"/>
      <c r="M14" s="186"/>
      <c r="N14" s="74"/>
      <c r="O14" s="74"/>
      <c r="P14" s="74"/>
      <c r="Q14" s="74"/>
      <c r="R14" s="74"/>
      <c r="S14" s="74"/>
      <c r="T14" s="75"/>
    </row>
    <row r="15" spans="1:20" ht="20.25" thickTop="1" thickBot="1" x14ac:dyDescent="0.35">
      <c r="A15" s="73"/>
      <c r="B15" s="183" t="s">
        <v>45</v>
      </c>
      <c r="C15" s="183"/>
      <c r="D15" s="183"/>
      <c r="E15" s="197" t="s">
        <v>112</v>
      </c>
      <c r="F15" s="197"/>
      <c r="G15" s="197"/>
      <c r="H15" s="197"/>
      <c r="I15" s="197"/>
      <c r="J15" s="197"/>
      <c r="K15" s="197"/>
      <c r="L15" s="197"/>
      <c r="M15" s="197"/>
      <c r="N15" s="74"/>
      <c r="O15" s="74"/>
      <c r="P15" s="74"/>
      <c r="Q15" s="74"/>
      <c r="R15" s="74"/>
      <c r="S15" s="74"/>
      <c r="T15" s="75"/>
    </row>
    <row r="16" spans="1:20" ht="20.25" thickTop="1" thickBot="1" x14ac:dyDescent="0.35">
      <c r="A16" s="73"/>
      <c r="B16" s="183" t="s">
        <v>46</v>
      </c>
      <c r="C16" s="183"/>
      <c r="D16" s="183"/>
      <c r="E16" s="197" t="s">
        <v>112</v>
      </c>
      <c r="F16" s="197"/>
      <c r="G16" s="197"/>
      <c r="H16" s="197"/>
      <c r="I16" s="197"/>
      <c r="J16" s="197"/>
      <c r="K16" s="197"/>
      <c r="L16" s="197"/>
      <c r="M16" s="197"/>
      <c r="N16" s="74"/>
      <c r="O16" s="74"/>
      <c r="P16" s="74"/>
      <c r="Q16" s="74"/>
      <c r="R16" s="74"/>
      <c r="S16" s="74"/>
      <c r="T16" s="75"/>
    </row>
    <row r="17" spans="1:20" ht="16.5" thickTop="1" thickBot="1" x14ac:dyDescent="0.3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</row>
  </sheetData>
  <sheetProtection algorithmName="SHA-512" hashValue="XT8r0H/bc5RYDkSJz2bCx4oz/ZB0Ts5+lgdWlyVeTetKRvIwHp1NoHatxbpDhNOIvnEr0qUvmfkZRmFBV8xQgw==" saltValue="+8x4yWMOMuonVbI0NUD3Tw==" spinCount="100000" sheet="1" objects="1" scenarios="1"/>
  <protectedRanges>
    <protectedRange sqref="H4 N4 E6 E7 E8 E10 E11 E12 E14 E15 E16 Q10 Q11 Q12 T10 R12" name="Range1"/>
  </protectedRanges>
  <mergeCells count="34">
    <mergeCell ref="B16:D16"/>
    <mergeCell ref="A9:C9"/>
    <mergeCell ref="A13:C13"/>
    <mergeCell ref="A1:T1"/>
    <mergeCell ref="E2:P2"/>
    <mergeCell ref="E3:P3"/>
    <mergeCell ref="A5:C5"/>
    <mergeCell ref="E6:K6"/>
    <mergeCell ref="E16:M16"/>
    <mergeCell ref="E15:M15"/>
    <mergeCell ref="E14:M14"/>
    <mergeCell ref="E10:F10"/>
    <mergeCell ref="E12:F12"/>
    <mergeCell ref="E8:I8"/>
    <mergeCell ref="B15:D15"/>
    <mergeCell ref="B14:D14"/>
    <mergeCell ref="B8:D8"/>
    <mergeCell ref="B7:D7"/>
    <mergeCell ref="N9:O9"/>
    <mergeCell ref="O10:P10"/>
    <mergeCell ref="O12:P12"/>
    <mergeCell ref="O11:P11"/>
    <mergeCell ref="B12:D12"/>
    <mergeCell ref="B11:D11"/>
    <mergeCell ref="B10:D10"/>
    <mergeCell ref="E11:M11"/>
    <mergeCell ref="E7:T7"/>
    <mergeCell ref="R10:S10"/>
    <mergeCell ref="R12:S12"/>
    <mergeCell ref="F4:G4"/>
    <mergeCell ref="H4:K4"/>
    <mergeCell ref="L4:M4"/>
    <mergeCell ref="N4:Q4"/>
    <mergeCell ref="B6:D6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1FFA-3455-4918-8207-172BA523E9A8}">
  <sheetPr codeName="Sheet2"/>
  <dimension ref="A1:O15"/>
  <sheetViews>
    <sheetView zoomScaleNormal="100" workbookViewId="0">
      <selection activeCell="K7" sqref="K7"/>
    </sheetView>
  </sheetViews>
  <sheetFormatPr defaultRowHeight="15" x14ac:dyDescent="0.25"/>
  <cols>
    <col min="1" max="1" width="2.85546875" customWidth="1"/>
    <col min="3" max="3" width="52.5703125" customWidth="1"/>
    <col min="5" max="5" width="5" customWidth="1"/>
    <col min="7" max="7" width="14.5703125" customWidth="1"/>
    <col min="10" max="10" width="3.42578125" customWidth="1"/>
    <col min="11" max="11" width="11" customWidth="1"/>
    <col min="12" max="12" width="10.85546875" customWidth="1"/>
    <col min="14" max="15" width="6.85546875" customWidth="1"/>
  </cols>
  <sheetData>
    <row r="1" spans="1:15" ht="3.75" customHeight="1" thickBot="1" x14ac:dyDescent="0.3"/>
    <row r="2" spans="1:15" ht="27" customHeight="1" x14ac:dyDescent="0.5">
      <c r="B2" s="210" t="str">
        <f>Profile!E10</f>
        <v>Code</v>
      </c>
      <c r="C2" s="211"/>
      <c r="D2" s="211"/>
      <c r="E2" s="212"/>
      <c r="F2" s="153">
        <f>Profile!E12</f>
        <v>3</v>
      </c>
      <c r="G2" s="205" t="s">
        <v>25</v>
      </c>
      <c r="H2" s="205"/>
      <c r="I2" s="206"/>
      <c r="K2" s="204" t="s">
        <v>26</v>
      </c>
      <c r="L2" s="205"/>
      <c r="M2" s="205"/>
      <c r="N2" s="205"/>
      <c r="O2" s="206"/>
    </row>
    <row r="3" spans="1:15" ht="11.25" customHeight="1" x14ac:dyDescent="0.25">
      <c r="B3" s="213" t="str">
        <f>Profile!E11</f>
        <v>Title</v>
      </c>
      <c r="C3" s="214"/>
      <c r="D3" s="214"/>
      <c r="E3" s="215"/>
      <c r="F3" s="61"/>
      <c r="G3" s="208"/>
      <c r="H3" s="208"/>
      <c r="I3" s="209"/>
      <c r="K3" s="207"/>
      <c r="L3" s="208"/>
      <c r="M3" s="208"/>
      <c r="N3" s="208"/>
      <c r="O3" s="209"/>
    </row>
    <row r="4" spans="1:15" x14ac:dyDescent="0.25">
      <c r="B4" s="222"/>
      <c r="C4" s="223"/>
      <c r="D4" s="223"/>
      <c r="E4" s="224"/>
      <c r="F4" s="40"/>
      <c r="G4" s="225"/>
      <c r="H4" s="225"/>
      <c r="I4" s="226"/>
      <c r="K4" s="207"/>
      <c r="L4" s="208"/>
      <c r="M4" s="208"/>
      <c r="N4" s="208"/>
      <c r="O4" s="209"/>
    </row>
    <row r="5" spans="1:15" x14ac:dyDescent="0.25">
      <c r="B5" s="222" t="s">
        <v>0</v>
      </c>
      <c r="C5" s="223"/>
      <c r="D5" s="223" t="s">
        <v>1</v>
      </c>
      <c r="E5" s="224"/>
      <c r="F5" s="40"/>
      <c r="G5" s="51" t="s">
        <v>13</v>
      </c>
      <c r="H5" s="39">
        <v>0.5</v>
      </c>
      <c r="I5" s="42"/>
      <c r="K5" s="40"/>
      <c r="L5" s="41"/>
      <c r="M5" s="41"/>
      <c r="N5" s="41"/>
      <c r="O5" s="42"/>
    </row>
    <row r="6" spans="1:15" x14ac:dyDescent="0.25">
      <c r="A6" s="66"/>
      <c r="B6" s="220" t="s">
        <v>3</v>
      </c>
      <c r="C6" s="221"/>
      <c r="D6" s="218">
        <v>0</v>
      </c>
      <c r="E6" s="219"/>
      <c r="F6" s="40"/>
      <c r="G6" s="51" t="s">
        <v>19</v>
      </c>
      <c r="H6" s="39">
        <v>0.5</v>
      </c>
      <c r="I6" s="42"/>
      <c r="K6" s="62" t="s">
        <v>27</v>
      </c>
      <c r="L6" s="54" t="s">
        <v>28</v>
      </c>
      <c r="M6" s="41"/>
      <c r="N6" s="41"/>
      <c r="O6" s="42"/>
    </row>
    <row r="7" spans="1:15" x14ac:dyDescent="0.25">
      <c r="A7" s="66"/>
      <c r="B7" s="220" t="s">
        <v>4</v>
      </c>
      <c r="C7" s="221"/>
      <c r="D7" s="218">
        <v>0.4</v>
      </c>
      <c r="E7" s="219"/>
      <c r="F7" s="40"/>
      <c r="G7" s="52" t="s">
        <v>17</v>
      </c>
      <c r="H7" s="159">
        <f>SUM(H5:H6)</f>
        <v>1</v>
      </c>
      <c r="I7" s="47">
        <v>0.33</v>
      </c>
      <c r="K7" s="63">
        <v>5</v>
      </c>
      <c r="L7" s="56">
        <v>10</v>
      </c>
      <c r="M7" s="41"/>
      <c r="N7" s="39">
        <v>50</v>
      </c>
      <c r="O7" s="47">
        <v>50</v>
      </c>
    </row>
    <row r="8" spans="1:15" x14ac:dyDescent="0.25">
      <c r="A8" s="66"/>
      <c r="B8" s="220" t="s">
        <v>34</v>
      </c>
      <c r="C8" s="221"/>
      <c r="D8" s="218">
        <v>0.25</v>
      </c>
      <c r="E8" s="219"/>
      <c r="F8" s="40"/>
      <c r="G8" s="40"/>
      <c r="H8" s="41"/>
      <c r="I8" s="42"/>
      <c r="K8" s="40"/>
      <c r="L8" s="41"/>
      <c r="M8" s="41"/>
      <c r="N8" s="41"/>
      <c r="O8" s="42"/>
    </row>
    <row r="9" spans="1:15" ht="15.75" thickBot="1" x14ac:dyDescent="0.3">
      <c r="A9" s="66"/>
      <c r="B9" s="220" t="s">
        <v>35</v>
      </c>
      <c r="C9" s="221"/>
      <c r="D9" s="218">
        <v>0.35</v>
      </c>
      <c r="E9" s="219"/>
      <c r="F9" s="40"/>
      <c r="G9" s="51" t="s">
        <v>20</v>
      </c>
      <c r="H9" s="39">
        <v>0.5</v>
      </c>
      <c r="I9" s="42"/>
      <c r="K9" s="40"/>
      <c r="L9" s="44" t="s">
        <v>29</v>
      </c>
      <c r="M9" s="160">
        <f>(K7/L7)*N7+O7</f>
        <v>75</v>
      </c>
      <c r="N9" s="41"/>
      <c r="O9" s="42"/>
    </row>
    <row r="10" spans="1:15" ht="15.75" thickBot="1" x14ac:dyDescent="0.3">
      <c r="B10" s="202" t="s">
        <v>2</v>
      </c>
      <c r="C10" s="203"/>
      <c r="D10" s="200">
        <f>SUM(D6:E9)</f>
        <v>1</v>
      </c>
      <c r="E10" s="201"/>
      <c r="F10" s="40"/>
      <c r="G10" s="51" t="s">
        <v>21</v>
      </c>
      <c r="H10" s="39">
        <v>0.5</v>
      </c>
      <c r="I10" s="42"/>
      <c r="K10" s="43"/>
      <c r="L10" s="44"/>
      <c r="M10" s="44"/>
      <c r="N10" s="46"/>
      <c r="O10" s="45"/>
    </row>
    <row r="11" spans="1:15" ht="15.75" thickBot="1" x14ac:dyDescent="0.3">
      <c r="F11" s="40"/>
      <c r="G11" s="53" t="s">
        <v>22</v>
      </c>
      <c r="H11" s="158">
        <f>SUM(H9:H10)</f>
        <v>1</v>
      </c>
      <c r="I11" s="48">
        <v>0.67</v>
      </c>
    </row>
    <row r="12" spans="1:15" ht="15.75" thickBot="1" x14ac:dyDescent="0.3">
      <c r="C12" s="199" t="s">
        <v>33</v>
      </c>
      <c r="F12" s="40"/>
      <c r="G12" s="41"/>
      <c r="H12" s="41"/>
      <c r="I12" s="42"/>
    </row>
    <row r="13" spans="1:15" ht="36.75" customHeight="1" thickBot="1" x14ac:dyDescent="0.3">
      <c r="C13" s="199"/>
      <c r="F13" s="216" t="s">
        <v>24</v>
      </c>
      <c r="G13" s="217"/>
      <c r="H13" s="227">
        <f>I7+I11</f>
        <v>1</v>
      </c>
      <c r="I13" s="228"/>
    </row>
    <row r="14" spans="1:15" x14ac:dyDescent="0.25">
      <c r="C14" s="65" t="s">
        <v>32</v>
      </c>
    </row>
    <row r="15" spans="1:15" x14ac:dyDescent="0.25">
      <c r="C15" s="64"/>
    </row>
  </sheetData>
  <sheetProtection algorithmName="SHA-512" hashValue="JleLdpnAJxm8Fz1lK58z7wHL9jA33Ajt/NrTUEaizSGn1NYjD9CoFAbv6fByFK3LFPQncGcpwpKA4jmq0f//tQ==" saltValue="qHRObIkL/w0MNSQMT1NrEw==" spinCount="100000" sheet="1" objects="1" scenarios="1"/>
  <mergeCells count="20">
    <mergeCell ref="D8:E8"/>
    <mergeCell ref="B8:C8"/>
    <mergeCell ref="D7:E7"/>
    <mergeCell ref="B7:C7"/>
    <mergeCell ref="C12:C13"/>
    <mergeCell ref="D10:E10"/>
    <mergeCell ref="B10:C10"/>
    <mergeCell ref="K2:O4"/>
    <mergeCell ref="B2:E2"/>
    <mergeCell ref="B3:E3"/>
    <mergeCell ref="F13:G13"/>
    <mergeCell ref="D6:E6"/>
    <mergeCell ref="B6:C6"/>
    <mergeCell ref="B4:E4"/>
    <mergeCell ref="B5:C5"/>
    <mergeCell ref="D5:E5"/>
    <mergeCell ref="D9:E9"/>
    <mergeCell ref="G2:I4"/>
    <mergeCell ref="H13:I13"/>
    <mergeCell ref="B9:C9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05455-543C-4B3F-BD2E-F76068F5B1A2}">
  <sheetPr codeName="Sheet3"/>
  <dimension ref="A1:CU104"/>
  <sheetViews>
    <sheetView zoomScale="70" zoomScaleNormal="70" workbookViewId="0">
      <pane xSplit="3" ySplit="4" topLeftCell="BE5" activePane="bottomRight" state="frozen"/>
      <selection pane="topRight" activeCell="D1" sqref="D1"/>
      <selection pane="bottomLeft" activeCell="A5" sqref="A5"/>
      <selection pane="bottomRight" activeCell="C12" sqref="C12"/>
    </sheetView>
  </sheetViews>
  <sheetFormatPr defaultRowHeight="15" x14ac:dyDescent="0.25"/>
  <cols>
    <col min="1" max="1" width="4.42578125" customWidth="1"/>
    <col min="2" max="2" width="45.7109375" customWidth="1"/>
    <col min="3" max="3" width="16" customWidth="1"/>
    <col min="4" max="99" width="4.7109375" customWidth="1"/>
    <col min="100" max="105" width="3.42578125" customWidth="1"/>
  </cols>
  <sheetData>
    <row r="1" spans="1:99" ht="30" customHeight="1" thickBot="1" x14ac:dyDescent="0.55000000000000004">
      <c r="A1" s="233" t="str">
        <f>Profile!E10</f>
        <v>Code</v>
      </c>
      <c r="B1" s="233"/>
      <c r="C1" s="79">
        <f>Profile!E12</f>
        <v>3</v>
      </c>
      <c r="D1" s="230" t="s">
        <v>6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2"/>
      <c r="AA1" s="126"/>
      <c r="AB1" s="230" t="s">
        <v>8</v>
      </c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2"/>
      <c r="AY1" s="126"/>
      <c r="AZ1" s="230" t="s">
        <v>49</v>
      </c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2"/>
      <c r="BW1" s="126"/>
      <c r="BX1" s="230" t="s">
        <v>9</v>
      </c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2"/>
      <c r="CU1" s="127"/>
    </row>
    <row r="2" spans="1:99" ht="63" customHeight="1" x14ac:dyDescent="0.25">
      <c r="A2" s="234" t="str">
        <f>'Control Panel'!B6</f>
        <v>Attendance</v>
      </c>
      <c r="B2" s="234"/>
      <c r="C2" s="81">
        <f>'Control Panel'!D6</f>
        <v>0</v>
      </c>
      <c r="D2" s="5">
        <v>43343</v>
      </c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6"/>
      <c r="W2" s="16"/>
      <c r="X2" s="16"/>
      <c r="Y2" s="16"/>
      <c r="Z2" s="93" t="s">
        <v>2</v>
      </c>
      <c r="AA2" s="94" t="s">
        <v>31</v>
      </c>
      <c r="AB2" s="5">
        <v>43343</v>
      </c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93" t="s">
        <v>2</v>
      </c>
      <c r="AY2" s="94" t="s">
        <v>31</v>
      </c>
      <c r="AZ2" s="5">
        <v>43343</v>
      </c>
      <c r="BA2" s="16"/>
      <c r="BB2" s="16"/>
      <c r="BC2" s="16"/>
      <c r="BD2" s="16"/>
      <c r="BE2" s="16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93" t="s">
        <v>2</v>
      </c>
      <c r="BW2" s="94" t="s">
        <v>31</v>
      </c>
      <c r="BX2" s="156">
        <v>43343</v>
      </c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93" t="s">
        <v>2</v>
      </c>
      <c r="CU2" s="94" t="s">
        <v>31</v>
      </c>
    </row>
    <row r="3" spans="1:99" ht="15" customHeight="1" thickBot="1" x14ac:dyDescent="0.3">
      <c r="A3" s="229" t="str">
        <f>Profile!E11</f>
        <v>Title</v>
      </c>
      <c r="B3" s="229"/>
      <c r="C3" s="229"/>
      <c r="D3" s="80">
        <v>5</v>
      </c>
      <c r="E3" s="18">
        <v>5</v>
      </c>
      <c r="F3" s="18">
        <v>5</v>
      </c>
      <c r="G3" s="18">
        <v>5</v>
      </c>
      <c r="H3" s="18">
        <v>5</v>
      </c>
      <c r="I3" s="18">
        <v>5</v>
      </c>
      <c r="J3" s="18">
        <v>5</v>
      </c>
      <c r="K3" s="18">
        <v>5</v>
      </c>
      <c r="L3" s="18">
        <v>5</v>
      </c>
      <c r="M3" s="18">
        <v>5</v>
      </c>
      <c r="N3" s="18">
        <v>5</v>
      </c>
      <c r="O3" s="18">
        <v>5</v>
      </c>
      <c r="P3" s="18">
        <v>5</v>
      </c>
      <c r="Q3" s="18"/>
      <c r="R3" s="18"/>
      <c r="S3" s="18"/>
      <c r="T3" s="18"/>
      <c r="U3" s="18"/>
      <c r="V3" s="18"/>
      <c r="W3" s="18"/>
      <c r="X3" s="18"/>
      <c r="Y3" s="19"/>
      <c r="Z3" s="161">
        <f>SUM(D3:Y3)</f>
        <v>65</v>
      </c>
      <c r="AA3" s="162">
        <f>Z3/$Z$3*'Control Panel'!$N$7+'Control Panel'!$O$7</f>
        <v>100</v>
      </c>
      <c r="AB3" s="80">
        <v>5</v>
      </c>
      <c r="AC3" s="18">
        <v>5</v>
      </c>
      <c r="AD3" s="18">
        <v>5</v>
      </c>
      <c r="AE3" s="18">
        <v>5</v>
      </c>
      <c r="AF3" s="18">
        <v>5</v>
      </c>
      <c r="AG3" s="18">
        <v>5</v>
      </c>
      <c r="AH3" s="18">
        <v>5</v>
      </c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9"/>
      <c r="AX3" s="161">
        <f>SUM(AB3:AW3)</f>
        <v>35</v>
      </c>
      <c r="AY3" s="162">
        <f>AX3/$AX$3*'Control Panel'!$N$7+'Control Panel'!$O$7</f>
        <v>100</v>
      </c>
      <c r="AZ3" s="80">
        <v>5</v>
      </c>
      <c r="BA3" s="18">
        <v>5</v>
      </c>
      <c r="BB3" s="18">
        <v>5</v>
      </c>
      <c r="BC3" s="18">
        <v>5</v>
      </c>
      <c r="BD3" s="18">
        <v>5</v>
      </c>
      <c r="BE3" s="18">
        <v>5</v>
      </c>
      <c r="BF3" s="18">
        <v>5</v>
      </c>
      <c r="BG3" s="18">
        <v>5</v>
      </c>
      <c r="BH3" s="18">
        <v>5</v>
      </c>
      <c r="BI3" s="18">
        <v>5</v>
      </c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9"/>
      <c r="BV3" s="161">
        <f>SUM(AZ3:BU3)</f>
        <v>50</v>
      </c>
      <c r="BW3" s="162">
        <f>BV3/$BV$3*'Control Panel'!$N$7+'Control Panel'!$O$7</f>
        <v>100</v>
      </c>
      <c r="BX3" s="80">
        <v>5</v>
      </c>
      <c r="BY3" s="18">
        <v>5</v>
      </c>
      <c r="BZ3" s="18">
        <v>5</v>
      </c>
      <c r="CA3" s="18">
        <v>5</v>
      </c>
      <c r="CB3" s="18">
        <v>5</v>
      </c>
      <c r="CC3" s="18">
        <v>5</v>
      </c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9"/>
      <c r="CT3" s="161">
        <f>SUM(BX3:CS3)</f>
        <v>30</v>
      </c>
      <c r="CU3" s="162">
        <f>CT3/$CT$3*'Control Panel'!$N$7+'Control Panel'!$O$7</f>
        <v>100</v>
      </c>
    </row>
    <row r="4" spans="1:99" x14ac:dyDescent="0.25">
      <c r="A4" s="12"/>
      <c r="B4" s="12" t="s">
        <v>51</v>
      </c>
      <c r="C4" s="12" t="s">
        <v>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  <c r="Z4" s="95"/>
      <c r="AA4" s="96"/>
      <c r="AB4" s="20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4"/>
      <c r="AX4" s="95"/>
      <c r="AY4" s="96"/>
      <c r="AZ4" s="20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4"/>
      <c r="BV4" s="95"/>
      <c r="BW4" s="96"/>
      <c r="BX4" s="20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4"/>
      <c r="CT4" s="95"/>
      <c r="CU4" s="96"/>
    </row>
    <row r="5" spans="1:99" ht="15.75" x14ac:dyDescent="0.25">
      <c r="A5" s="1">
        <v>1</v>
      </c>
      <c r="B5" s="108" t="s">
        <v>102</v>
      </c>
      <c r="C5" s="108"/>
      <c r="D5" s="105">
        <v>5</v>
      </c>
      <c r="E5" s="105">
        <v>5</v>
      </c>
      <c r="F5" s="105">
        <v>5</v>
      </c>
      <c r="G5" s="105">
        <v>5</v>
      </c>
      <c r="H5" s="105">
        <v>5</v>
      </c>
      <c r="I5" s="105">
        <v>3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  <c r="Q5" s="105"/>
      <c r="R5" s="105"/>
      <c r="S5" s="105"/>
      <c r="T5" s="105"/>
      <c r="U5" s="105"/>
      <c r="V5" s="105"/>
      <c r="W5" s="105"/>
      <c r="X5" s="105"/>
      <c r="Y5" s="106"/>
      <c r="Z5" s="163">
        <f t="shared" ref="Z5:Z36" si="0">SUM(D5:Y5)</f>
        <v>28</v>
      </c>
      <c r="AA5" s="162">
        <f>Z5/$Z$3*'Control Panel'!$N$7+'Control Panel'!$O$7</f>
        <v>71.538461538461547</v>
      </c>
      <c r="AB5" s="107">
        <v>5</v>
      </c>
      <c r="AC5" s="105">
        <v>5</v>
      </c>
      <c r="AD5" s="105">
        <v>3</v>
      </c>
      <c r="AE5" s="105">
        <v>3</v>
      </c>
      <c r="AF5" s="105">
        <v>3</v>
      </c>
      <c r="AG5" s="105">
        <v>0</v>
      </c>
      <c r="AH5" s="105">
        <v>0</v>
      </c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6"/>
      <c r="AX5" s="163">
        <f t="shared" ref="AX5:AX64" si="1">SUM(AB5:AW5)</f>
        <v>19</v>
      </c>
      <c r="AY5" s="162">
        <f>AX5/$AX$3*'Control Panel'!$N$7+'Control Panel'!$O$7</f>
        <v>77.142857142857139</v>
      </c>
      <c r="AZ5" s="107">
        <v>5</v>
      </c>
      <c r="BA5" s="105">
        <v>5</v>
      </c>
      <c r="BB5" s="105">
        <v>5</v>
      </c>
      <c r="BC5" s="105">
        <v>5</v>
      </c>
      <c r="BD5" s="105">
        <v>5</v>
      </c>
      <c r="BE5" s="105">
        <v>3</v>
      </c>
      <c r="BF5" s="105">
        <v>3</v>
      </c>
      <c r="BG5" s="105">
        <v>0</v>
      </c>
      <c r="BH5" s="105">
        <v>0</v>
      </c>
      <c r="BI5" s="105">
        <v>0</v>
      </c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6"/>
      <c r="BV5" s="163">
        <f t="shared" ref="BV5:BV64" si="2">SUM(AZ5:BU5)</f>
        <v>31</v>
      </c>
      <c r="BW5" s="162">
        <f>BV5/$BV$3*'Control Panel'!$N$7+'Control Panel'!$O$7</f>
        <v>81</v>
      </c>
      <c r="BX5" s="107">
        <v>5</v>
      </c>
      <c r="BY5" s="105">
        <v>5</v>
      </c>
      <c r="BZ5" s="105">
        <v>5</v>
      </c>
      <c r="CA5" s="105">
        <v>3</v>
      </c>
      <c r="CB5" s="105">
        <v>5</v>
      </c>
      <c r="CC5" s="105">
        <v>5</v>
      </c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6"/>
      <c r="CT5" s="163">
        <f t="shared" ref="CT5:CT64" si="3">SUM(BX5:CS5)</f>
        <v>28</v>
      </c>
      <c r="CU5" s="162">
        <f>CT5/$CT$3*'Control Panel'!$N$7+'Control Panel'!$O$7</f>
        <v>96.666666666666657</v>
      </c>
    </row>
    <row r="6" spans="1:99" ht="15.75" x14ac:dyDescent="0.25">
      <c r="A6" s="1">
        <v>2</v>
      </c>
      <c r="B6" s="108" t="s">
        <v>101</v>
      </c>
      <c r="C6" s="108" t="s">
        <v>15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6"/>
      <c r="Z6" s="163">
        <f t="shared" si="0"/>
        <v>0</v>
      </c>
      <c r="AA6" s="162">
        <f>Z6/$Z$3*'Control Panel'!$N$7+'Control Panel'!$O$7</f>
        <v>50</v>
      </c>
      <c r="AB6" s="107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6"/>
      <c r="AX6" s="163">
        <f t="shared" si="1"/>
        <v>0</v>
      </c>
      <c r="AY6" s="162">
        <f>AX6/$AX$3*'Control Panel'!$N$7+'Control Panel'!$O$7</f>
        <v>50</v>
      </c>
      <c r="AZ6" s="107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6"/>
      <c r="BV6" s="163">
        <f t="shared" si="2"/>
        <v>0</v>
      </c>
      <c r="BW6" s="162">
        <f>BV6/$BV$3*'Control Panel'!$N$7+'Control Panel'!$O$7</f>
        <v>50</v>
      </c>
      <c r="BX6" s="107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6"/>
      <c r="CT6" s="163">
        <f t="shared" si="3"/>
        <v>0</v>
      </c>
      <c r="CU6" s="162">
        <f>CT6/$CT$3*'Control Panel'!$N$7+'Control Panel'!$O$7</f>
        <v>50</v>
      </c>
    </row>
    <row r="7" spans="1:99" ht="15.75" x14ac:dyDescent="0.25">
      <c r="A7" s="1">
        <v>3</v>
      </c>
      <c r="B7" s="108" t="s">
        <v>103</v>
      </c>
      <c r="C7" s="108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6"/>
      <c r="Z7" s="163">
        <f t="shared" si="0"/>
        <v>0</v>
      </c>
      <c r="AA7" s="162">
        <f>Z7/$Z$3*'Control Panel'!$N$7+'Control Panel'!$O$7</f>
        <v>50</v>
      </c>
      <c r="AB7" s="107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6"/>
      <c r="AX7" s="163">
        <f t="shared" si="1"/>
        <v>0</v>
      </c>
      <c r="AY7" s="162">
        <f>AX7/$AX$3*'Control Panel'!$N$7+'Control Panel'!$O$7</f>
        <v>50</v>
      </c>
      <c r="AZ7" s="107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6"/>
      <c r="BV7" s="163">
        <f t="shared" si="2"/>
        <v>0</v>
      </c>
      <c r="BW7" s="162">
        <f>BV7/$BV$3*'Control Panel'!$N$7+'Control Panel'!$O$7</f>
        <v>50</v>
      </c>
      <c r="BX7" s="107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6"/>
      <c r="CT7" s="163">
        <f t="shared" si="3"/>
        <v>0</v>
      </c>
      <c r="CU7" s="162">
        <f>CT7/$CT$3*'Control Panel'!$N$7+'Control Panel'!$O$7</f>
        <v>50</v>
      </c>
    </row>
    <row r="8" spans="1:99" ht="15.75" x14ac:dyDescent="0.25">
      <c r="A8" s="1">
        <v>4</v>
      </c>
      <c r="B8" s="108"/>
      <c r="C8" s="108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63">
        <f t="shared" si="0"/>
        <v>0</v>
      </c>
      <c r="AA8" s="162">
        <f>Z8/$Z$3*'Control Panel'!$N$7+'Control Panel'!$O$7</f>
        <v>50</v>
      </c>
      <c r="AB8" s="107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6"/>
      <c r="AX8" s="163">
        <f t="shared" si="1"/>
        <v>0</v>
      </c>
      <c r="AY8" s="162">
        <f>AX8/$AX$3*'Control Panel'!$N$7+'Control Panel'!$O$7</f>
        <v>50</v>
      </c>
      <c r="AZ8" s="107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6"/>
      <c r="BV8" s="163">
        <f t="shared" si="2"/>
        <v>0</v>
      </c>
      <c r="BW8" s="162">
        <f>BV8/$BV$3*'Control Panel'!$N$7+'Control Panel'!$O$7</f>
        <v>50</v>
      </c>
      <c r="BX8" s="107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6"/>
      <c r="CT8" s="163">
        <f t="shared" si="3"/>
        <v>0</v>
      </c>
      <c r="CU8" s="162">
        <f>CT8/$CT$3*'Control Panel'!$N$7+'Control Panel'!$O$7</f>
        <v>50</v>
      </c>
    </row>
    <row r="9" spans="1:99" ht="15.75" x14ac:dyDescent="0.25">
      <c r="A9" s="1">
        <v>5</v>
      </c>
      <c r="B9" s="108"/>
      <c r="C9" s="108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6"/>
      <c r="Z9" s="163">
        <f t="shared" si="0"/>
        <v>0</v>
      </c>
      <c r="AA9" s="162">
        <f>Z9/$Z$3*'Control Panel'!$N$7+'Control Panel'!$O$7</f>
        <v>50</v>
      </c>
      <c r="AB9" s="107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6"/>
      <c r="AX9" s="163">
        <f t="shared" si="1"/>
        <v>0</v>
      </c>
      <c r="AY9" s="162">
        <f>AX9/$AX$3*'Control Panel'!$N$7+'Control Panel'!$O$7</f>
        <v>50</v>
      </c>
      <c r="AZ9" s="107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6"/>
      <c r="BV9" s="163">
        <f t="shared" si="2"/>
        <v>0</v>
      </c>
      <c r="BW9" s="162">
        <f>BV9/$BV$3*'Control Panel'!$N$7+'Control Panel'!$O$7</f>
        <v>50</v>
      </c>
      <c r="BX9" s="107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6"/>
      <c r="CT9" s="163">
        <f t="shared" si="3"/>
        <v>0</v>
      </c>
      <c r="CU9" s="162">
        <f>CT9/$CT$3*'Control Panel'!$N$7+'Control Panel'!$O$7</f>
        <v>50</v>
      </c>
    </row>
    <row r="10" spans="1:99" ht="15.75" x14ac:dyDescent="0.25">
      <c r="A10" s="1">
        <v>6</v>
      </c>
      <c r="B10" s="108"/>
      <c r="C10" s="108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6"/>
      <c r="Z10" s="163">
        <f t="shared" si="0"/>
        <v>0</v>
      </c>
      <c r="AA10" s="162">
        <f>Z10/$Z$3*'Control Panel'!$N$7+'Control Panel'!$O$7</f>
        <v>50</v>
      </c>
      <c r="AB10" s="107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6"/>
      <c r="AX10" s="163">
        <f t="shared" si="1"/>
        <v>0</v>
      </c>
      <c r="AY10" s="162">
        <f>AX10/$AX$3*'Control Panel'!$N$7+'Control Panel'!$O$7</f>
        <v>50</v>
      </c>
      <c r="AZ10" s="107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6"/>
      <c r="BV10" s="163">
        <f t="shared" si="2"/>
        <v>0</v>
      </c>
      <c r="BW10" s="162">
        <f>BV10/$BV$3*'Control Panel'!$N$7+'Control Panel'!$O$7</f>
        <v>50</v>
      </c>
      <c r="BX10" s="107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6"/>
      <c r="CT10" s="163">
        <f t="shared" si="3"/>
        <v>0</v>
      </c>
      <c r="CU10" s="162">
        <f>CT10/$CT$3*'Control Panel'!$N$7+'Control Panel'!$O$7</f>
        <v>50</v>
      </c>
    </row>
    <row r="11" spans="1:99" ht="15.75" x14ac:dyDescent="0.25">
      <c r="A11" s="1">
        <v>7</v>
      </c>
      <c r="B11" s="108"/>
      <c r="C11" s="108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6"/>
      <c r="Z11" s="163">
        <f t="shared" si="0"/>
        <v>0</v>
      </c>
      <c r="AA11" s="162">
        <f>Z11/$Z$3*'Control Panel'!$N$7+'Control Panel'!$O$7</f>
        <v>50</v>
      </c>
      <c r="AB11" s="107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6"/>
      <c r="AX11" s="163">
        <f t="shared" si="1"/>
        <v>0</v>
      </c>
      <c r="AY11" s="162">
        <f>AX11/$AX$3*'Control Panel'!$N$7+'Control Panel'!$O$7</f>
        <v>50</v>
      </c>
      <c r="AZ11" s="107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6"/>
      <c r="BV11" s="163">
        <f t="shared" si="2"/>
        <v>0</v>
      </c>
      <c r="BW11" s="162">
        <f>BV11/$BV$3*'Control Panel'!$N$7+'Control Panel'!$O$7</f>
        <v>50</v>
      </c>
      <c r="BX11" s="107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6"/>
      <c r="CT11" s="163">
        <f t="shared" si="3"/>
        <v>0</v>
      </c>
      <c r="CU11" s="162">
        <f>CT11/$CT$3*'Control Panel'!$N$7+'Control Panel'!$O$7</f>
        <v>50</v>
      </c>
    </row>
    <row r="12" spans="1:99" ht="15.75" x14ac:dyDescent="0.25">
      <c r="A12" s="1">
        <v>8</v>
      </c>
      <c r="B12" s="108"/>
      <c r="C12" s="108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6"/>
      <c r="Z12" s="163">
        <f t="shared" si="0"/>
        <v>0</v>
      </c>
      <c r="AA12" s="162">
        <f>Z12/$Z$3*'Control Panel'!$N$7+'Control Panel'!$O$7</f>
        <v>50</v>
      </c>
      <c r="AB12" s="107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6"/>
      <c r="AX12" s="163">
        <f t="shared" si="1"/>
        <v>0</v>
      </c>
      <c r="AY12" s="162">
        <f>AX12/$AX$3*'Control Panel'!$N$7+'Control Panel'!$O$7</f>
        <v>50</v>
      </c>
      <c r="AZ12" s="107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6"/>
      <c r="BV12" s="163">
        <f t="shared" si="2"/>
        <v>0</v>
      </c>
      <c r="BW12" s="162">
        <f>BV12/$BV$3*'Control Panel'!$N$7+'Control Panel'!$O$7</f>
        <v>50</v>
      </c>
      <c r="BX12" s="107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6"/>
      <c r="CT12" s="163">
        <f t="shared" si="3"/>
        <v>0</v>
      </c>
      <c r="CU12" s="162">
        <f>CT12/$CT$3*'Control Panel'!$N$7+'Control Panel'!$O$7</f>
        <v>50</v>
      </c>
    </row>
    <row r="13" spans="1:99" ht="15.75" x14ac:dyDescent="0.25">
      <c r="A13" s="1">
        <v>9</v>
      </c>
      <c r="B13" s="108"/>
      <c r="C13" s="108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6"/>
      <c r="Z13" s="163">
        <f t="shared" si="0"/>
        <v>0</v>
      </c>
      <c r="AA13" s="162">
        <f>Z13/$Z$3*'Control Panel'!$N$7+'Control Panel'!$O$7</f>
        <v>50</v>
      </c>
      <c r="AB13" s="107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6"/>
      <c r="AX13" s="163">
        <f t="shared" si="1"/>
        <v>0</v>
      </c>
      <c r="AY13" s="162">
        <f>AX13/$AX$3*'Control Panel'!$N$7+'Control Panel'!$O$7</f>
        <v>50</v>
      </c>
      <c r="AZ13" s="107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6"/>
      <c r="BV13" s="163">
        <f t="shared" si="2"/>
        <v>0</v>
      </c>
      <c r="BW13" s="162">
        <f>BV13/$BV$3*'Control Panel'!$N$7+'Control Panel'!$O$7</f>
        <v>50</v>
      </c>
      <c r="BX13" s="107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6"/>
      <c r="CT13" s="163">
        <f t="shared" si="3"/>
        <v>0</v>
      </c>
      <c r="CU13" s="162">
        <f>CT13/$CT$3*'Control Panel'!$N$7+'Control Panel'!$O$7</f>
        <v>50</v>
      </c>
    </row>
    <row r="14" spans="1:99" ht="15.75" x14ac:dyDescent="0.25">
      <c r="A14" s="1">
        <v>10</v>
      </c>
      <c r="B14" s="108"/>
      <c r="C14" s="108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6"/>
      <c r="Z14" s="163">
        <f t="shared" si="0"/>
        <v>0</v>
      </c>
      <c r="AA14" s="162">
        <f>Z14/$Z$3*'Control Panel'!$N$7+'Control Panel'!$O$7</f>
        <v>50</v>
      </c>
      <c r="AB14" s="107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6"/>
      <c r="AX14" s="163">
        <f t="shared" si="1"/>
        <v>0</v>
      </c>
      <c r="AY14" s="162">
        <f>AX14/$AX$3*'Control Panel'!$N$7+'Control Panel'!$O$7</f>
        <v>50</v>
      </c>
      <c r="AZ14" s="107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6"/>
      <c r="BV14" s="163">
        <f t="shared" si="2"/>
        <v>0</v>
      </c>
      <c r="BW14" s="162">
        <f>BV14/$BV$3*'Control Panel'!$N$7+'Control Panel'!$O$7</f>
        <v>50</v>
      </c>
      <c r="BX14" s="107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6"/>
      <c r="CT14" s="163">
        <f t="shared" si="3"/>
        <v>0</v>
      </c>
      <c r="CU14" s="162">
        <f>CT14/$CT$3*'Control Panel'!$N$7+'Control Panel'!$O$7</f>
        <v>50</v>
      </c>
    </row>
    <row r="15" spans="1:99" ht="15.75" x14ac:dyDescent="0.25">
      <c r="A15" s="1">
        <v>11</v>
      </c>
      <c r="B15" s="108"/>
      <c r="C15" s="108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6"/>
      <c r="Z15" s="163">
        <f t="shared" si="0"/>
        <v>0</v>
      </c>
      <c r="AA15" s="162">
        <f>Z15/$Z$3*'Control Panel'!$N$7+'Control Panel'!$O$7</f>
        <v>50</v>
      </c>
      <c r="AB15" s="107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6"/>
      <c r="AX15" s="163">
        <f t="shared" si="1"/>
        <v>0</v>
      </c>
      <c r="AY15" s="162">
        <f>AX15/$AX$3*'Control Panel'!$N$7+'Control Panel'!$O$7</f>
        <v>50</v>
      </c>
      <c r="AZ15" s="107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6"/>
      <c r="BV15" s="163">
        <f t="shared" si="2"/>
        <v>0</v>
      </c>
      <c r="BW15" s="162">
        <f>BV15/$BV$3*'Control Panel'!$N$7+'Control Panel'!$O$7</f>
        <v>50</v>
      </c>
      <c r="BX15" s="107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6"/>
      <c r="CT15" s="163">
        <f t="shared" si="3"/>
        <v>0</v>
      </c>
      <c r="CU15" s="162">
        <f>CT15/$CT$3*'Control Panel'!$N$7+'Control Panel'!$O$7</f>
        <v>50</v>
      </c>
    </row>
    <row r="16" spans="1:99" ht="15.75" x14ac:dyDescent="0.25">
      <c r="A16" s="1">
        <v>12</v>
      </c>
      <c r="B16" s="108"/>
      <c r="C16" s="108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6"/>
      <c r="Z16" s="163">
        <f t="shared" si="0"/>
        <v>0</v>
      </c>
      <c r="AA16" s="162">
        <f>Z16/$Z$3*'Control Panel'!$N$7+'Control Panel'!$O$7</f>
        <v>50</v>
      </c>
      <c r="AB16" s="107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6"/>
      <c r="AX16" s="163">
        <f t="shared" si="1"/>
        <v>0</v>
      </c>
      <c r="AY16" s="162">
        <f>AX16/$AX$3*'Control Panel'!$N$7+'Control Panel'!$O$7</f>
        <v>50</v>
      </c>
      <c r="AZ16" s="107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6"/>
      <c r="BV16" s="163">
        <f t="shared" si="2"/>
        <v>0</v>
      </c>
      <c r="BW16" s="162">
        <f>BV16/$BV$3*'Control Panel'!$N$7+'Control Panel'!$O$7</f>
        <v>50</v>
      </c>
      <c r="BX16" s="107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6"/>
      <c r="CT16" s="163">
        <f t="shared" si="3"/>
        <v>0</v>
      </c>
      <c r="CU16" s="162">
        <f>CT16/$CT$3*'Control Panel'!$N$7+'Control Panel'!$O$7</f>
        <v>50</v>
      </c>
    </row>
    <row r="17" spans="1:99" ht="15.75" x14ac:dyDescent="0.25">
      <c r="A17" s="1">
        <v>13</v>
      </c>
      <c r="B17" s="108"/>
      <c r="C17" s="108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6"/>
      <c r="Z17" s="163">
        <f t="shared" si="0"/>
        <v>0</v>
      </c>
      <c r="AA17" s="162">
        <f>Z17/$Z$3*'Control Panel'!$N$7+'Control Panel'!$O$7</f>
        <v>50</v>
      </c>
      <c r="AB17" s="107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6"/>
      <c r="AX17" s="163">
        <f t="shared" si="1"/>
        <v>0</v>
      </c>
      <c r="AY17" s="162">
        <f>AX17/$AX$3*'Control Panel'!$N$7+'Control Panel'!$O$7</f>
        <v>50</v>
      </c>
      <c r="AZ17" s="107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6"/>
      <c r="BV17" s="163">
        <f t="shared" si="2"/>
        <v>0</v>
      </c>
      <c r="BW17" s="162">
        <f>BV17/$BV$3*'Control Panel'!$N$7+'Control Panel'!$O$7</f>
        <v>50</v>
      </c>
      <c r="BX17" s="107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6"/>
      <c r="CT17" s="163">
        <f t="shared" si="3"/>
        <v>0</v>
      </c>
      <c r="CU17" s="162">
        <f>CT17/$CT$3*'Control Panel'!$N$7+'Control Panel'!$O$7</f>
        <v>50</v>
      </c>
    </row>
    <row r="18" spans="1:99" ht="15.75" x14ac:dyDescent="0.25">
      <c r="A18" s="1">
        <v>14</v>
      </c>
      <c r="B18" s="108"/>
      <c r="C18" s="108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6"/>
      <c r="Z18" s="163">
        <f t="shared" si="0"/>
        <v>0</v>
      </c>
      <c r="AA18" s="162">
        <f>Z18/$Z$3*'Control Panel'!$N$7+'Control Panel'!$O$7</f>
        <v>50</v>
      </c>
      <c r="AB18" s="107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6"/>
      <c r="AX18" s="163">
        <f t="shared" si="1"/>
        <v>0</v>
      </c>
      <c r="AY18" s="162">
        <f>AX18/$AX$3*'Control Panel'!$N$7+'Control Panel'!$O$7</f>
        <v>50</v>
      </c>
      <c r="AZ18" s="107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6"/>
      <c r="BV18" s="163">
        <f t="shared" si="2"/>
        <v>0</v>
      </c>
      <c r="BW18" s="162">
        <f>BV18/$BV$3*'Control Panel'!$N$7+'Control Panel'!$O$7</f>
        <v>50</v>
      </c>
      <c r="BX18" s="107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6"/>
      <c r="CT18" s="163">
        <f t="shared" si="3"/>
        <v>0</v>
      </c>
      <c r="CU18" s="162">
        <f>CT18/$CT$3*'Control Panel'!$N$7+'Control Panel'!$O$7</f>
        <v>50</v>
      </c>
    </row>
    <row r="19" spans="1:99" ht="15.75" x14ac:dyDescent="0.25">
      <c r="A19" s="1">
        <v>15</v>
      </c>
      <c r="B19" s="108"/>
      <c r="C19" s="108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6"/>
      <c r="Z19" s="163">
        <f t="shared" si="0"/>
        <v>0</v>
      </c>
      <c r="AA19" s="162">
        <f>Z19/$Z$3*'Control Panel'!$N$7+'Control Panel'!$O$7</f>
        <v>50</v>
      </c>
      <c r="AB19" s="107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6"/>
      <c r="AX19" s="163">
        <f t="shared" si="1"/>
        <v>0</v>
      </c>
      <c r="AY19" s="162">
        <f>AX19/$AX$3*'Control Panel'!$N$7+'Control Panel'!$O$7</f>
        <v>50</v>
      </c>
      <c r="AZ19" s="107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6"/>
      <c r="BV19" s="163">
        <f t="shared" si="2"/>
        <v>0</v>
      </c>
      <c r="BW19" s="162">
        <f>BV19/$BV$3*'Control Panel'!$N$7+'Control Panel'!$O$7</f>
        <v>50</v>
      </c>
      <c r="BX19" s="107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6"/>
      <c r="CT19" s="163">
        <f t="shared" si="3"/>
        <v>0</v>
      </c>
      <c r="CU19" s="162">
        <f>CT19/$CT$3*'Control Panel'!$N$7+'Control Panel'!$O$7</f>
        <v>50</v>
      </c>
    </row>
    <row r="20" spans="1:99" ht="15.75" x14ac:dyDescent="0.25">
      <c r="A20" s="1">
        <v>16</v>
      </c>
      <c r="B20" s="108"/>
      <c r="C20" s="108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6"/>
      <c r="Z20" s="163">
        <f t="shared" si="0"/>
        <v>0</v>
      </c>
      <c r="AA20" s="162">
        <f>Z20/$Z$3*'Control Panel'!$N$7+'Control Panel'!$O$7</f>
        <v>50</v>
      </c>
      <c r="AB20" s="107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6"/>
      <c r="AX20" s="163">
        <f t="shared" si="1"/>
        <v>0</v>
      </c>
      <c r="AY20" s="162">
        <f>AX20/$AX$3*'Control Panel'!$N$7+'Control Panel'!$O$7</f>
        <v>50</v>
      </c>
      <c r="AZ20" s="107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6"/>
      <c r="BV20" s="163">
        <f t="shared" si="2"/>
        <v>0</v>
      </c>
      <c r="BW20" s="162">
        <f>BV20/$BV$3*'Control Panel'!$N$7+'Control Panel'!$O$7</f>
        <v>50</v>
      </c>
      <c r="BX20" s="107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6"/>
      <c r="CT20" s="163">
        <f t="shared" si="3"/>
        <v>0</v>
      </c>
      <c r="CU20" s="162">
        <f>CT20/$CT$3*'Control Panel'!$N$7+'Control Panel'!$O$7</f>
        <v>50</v>
      </c>
    </row>
    <row r="21" spans="1:99" ht="15.75" x14ac:dyDescent="0.25">
      <c r="A21" s="1">
        <v>17</v>
      </c>
      <c r="B21" s="108"/>
      <c r="C21" s="108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6"/>
      <c r="Z21" s="163">
        <f t="shared" si="0"/>
        <v>0</v>
      </c>
      <c r="AA21" s="162">
        <f>Z21/$Z$3*'Control Panel'!$N$7+'Control Panel'!$O$7</f>
        <v>50</v>
      </c>
      <c r="AB21" s="107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6"/>
      <c r="AX21" s="163">
        <f t="shared" si="1"/>
        <v>0</v>
      </c>
      <c r="AY21" s="162">
        <f>AX21/$AX$3*'Control Panel'!$N$7+'Control Panel'!$O$7</f>
        <v>50</v>
      </c>
      <c r="AZ21" s="107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6"/>
      <c r="BV21" s="163">
        <f t="shared" si="2"/>
        <v>0</v>
      </c>
      <c r="BW21" s="162">
        <f>BV21/$BV$3*'Control Panel'!$N$7+'Control Panel'!$O$7</f>
        <v>50</v>
      </c>
      <c r="BX21" s="107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6"/>
      <c r="CT21" s="163">
        <f t="shared" si="3"/>
        <v>0</v>
      </c>
      <c r="CU21" s="162">
        <f>CT21/$CT$3*'Control Panel'!$N$7+'Control Panel'!$O$7</f>
        <v>50</v>
      </c>
    </row>
    <row r="22" spans="1:99" ht="15.75" x14ac:dyDescent="0.25">
      <c r="A22" s="1">
        <v>18</v>
      </c>
      <c r="B22" s="108"/>
      <c r="C22" s="108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6"/>
      <c r="Z22" s="163">
        <f t="shared" si="0"/>
        <v>0</v>
      </c>
      <c r="AA22" s="162">
        <f>Z22/$Z$3*'Control Panel'!$N$7+'Control Panel'!$O$7</f>
        <v>50</v>
      </c>
      <c r="AB22" s="107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6"/>
      <c r="AX22" s="163">
        <f t="shared" si="1"/>
        <v>0</v>
      </c>
      <c r="AY22" s="162">
        <f>AX22/$AX$3*'Control Panel'!$N$7+'Control Panel'!$O$7</f>
        <v>50</v>
      </c>
      <c r="AZ22" s="107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6"/>
      <c r="BV22" s="163">
        <f t="shared" si="2"/>
        <v>0</v>
      </c>
      <c r="BW22" s="162">
        <f>BV22/$BV$3*'Control Panel'!$N$7+'Control Panel'!$O$7</f>
        <v>50</v>
      </c>
      <c r="BX22" s="107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6"/>
      <c r="CT22" s="163">
        <f t="shared" si="3"/>
        <v>0</v>
      </c>
      <c r="CU22" s="162">
        <f>CT22/$CT$3*'Control Panel'!$N$7+'Control Panel'!$O$7</f>
        <v>50</v>
      </c>
    </row>
    <row r="23" spans="1:99" ht="15.75" x14ac:dyDescent="0.25">
      <c r="A23" s="1">
        <v>19</v>
      </c>
      <c r="B23" s="108"/>
      <c r="C23" s="108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6"/>
      <c r="Z23" s="163">
        <f t="shared" si="0"/>
        <v>0</v>
      </c>
      <c r="AA23" s="162">
        <f>Z23/$Z$3*'Control Panel'!$N$7+'Control Panel'!$O$7</f>
        <v>50</v>
      </c>
      <c r="AB23" s="107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6"/>
      <c r="AX23" s="163">
        <f t="shared" si="1"/>
        <v>0</v>
      </c>
      <c r="AY23" s="162">
        <f>AX23/$AX$3*'Control Panel'!$N$7+'Control Panel'!$O$7</f>
        <v>50</v>
      </c>
      <c r="AZ23" s="107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6"/>
      <c r="BV23" s="163">
        <f t="shared" si="2"/>
        <v>0</v>
      </c>
      <c r="BW23" s="162">
        <f>BV23/$BV$3*'Control Panel'!$N$7+'Control Panel'!$O$7</f>
        <v>50</v>
      </c>
      <c r="BX23" s="107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6"/>
      <c r="CT23" s="163">
        <f t="shared" si="3"/>
        <v>0</v>
      </c>
      <c r="CU23" s="162">
        <f>CT23/$CT$3*'Control Panel'!$N$7+'Control Panel'!$O$7</f>
        <v>50</v>
      </c>
    </row>
    <row r="24" spans="1:99" ht="15.75" x14ac:dyDescent="0.25">
      <c r="A24" s="1">
        <v>20</v>
      </c>
      <c r="B24" s="108"/>
      <c r="C24" s="108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6"/>
      <c r="Z24" s="163">
        <f t="shared" si="0"/>
        <v>0</v>
      </c>
      <c r="AA24" s="162">
        <f>Z24/$Z$3*'Control Panel'!$N$7+'Control Panel'!$O$7</f>
        <v>50</v>
      </c>
      <c r="AB24" s="107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6"/>
      <c r="AX24" s="163">
        <f t="shared" si="1"/>
        <v>0</v>
      </c>
      <c r="AY24" s="162">
        <f>AX24/$AX$3*'Control Panel'!$N$7+'Control Panel'!$O$7</f>
        <v>50</v>
      </c>
      <c r="AZ24" s="107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6"/>
      <c r="BV24" s="163">
        <f t="shared" si="2"/>
        <v>0</v>
      </c>
      <c r="BW24" s="162">
        <f>BV24/$BV$3*'Control Panel'!$N$7+'Control Panel'!$O$7</f>
        <v>50</v>
      </c>
      <c r="BX24" s="107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6"/>
      <c r="CT24" s="163">
        <f t="shared" si="3"/>
        <v>0</v>
      </c>
      <c r="CU24" s="162">
        <f>CT24/$CT$3*'Control Panel'!$N$7+'Control Panel'!$O$7</f>
        <v>50</v>
      </c>
    </row>
    <row r="25" spans="1:99" ht="15.75" x14ac:dyDescent="0.25">
      <c r="A25" s="1">
        <v>21</v>
      </c>
      <c r="B25" s="108"/>
      <c r="C25" s="108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6"/>
      <c r="Z25" s="163">
        <f t="shared" si="0"/>
        <v>0</v>
      </c>
      <c r="AA25" s="162">
        <f>Z25/$Z$3*'Control Panel'!$N$7+'Control Panel'!$O$7</f>
        <v>50</v>
      </c>
      <c r="AB25" s="107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6"/>
      <c r="AX25" s="163">
        <f t="shared" si="1"/>
        <v>0</v>
      </c>
      <c r="AY25" s="162">
        <f>AX25/$AX$3*'Control Panel'!$N$7+'Control Panel'!$O$7</f>
        <v>50</v>
      </c>
      <c r="AZ25" s="107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6"/>
      <c r="BV25" s="163">
        <f t="shared" si="2"/>
        <v>0</v>
      </c>
      <c r="BW25" s="162">
        <f>BV25/$BV$3*'Control Panel'!$N$7+'Control Panel'!$O$7</f>
        <v>50</v>
      </c>
      <c r="BX25" s="107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6"/>
      <c r="CT25" s="163">
        <f t="shared" si="3"/>
        <v>0</v>
      </c>
      <c r="CU25" s="162">
        <f>CT25/$CT$3*'Control Panel'!$N$7+'Control Panel'!$O$7</f>
        <v>50</v>
      </c>
    </row>
    <row r="26" spans="1:99" ht="15.75" x14ac:dyDescent="0.25">
      <c r="A26" s="1">
        <v>22</v>
      </c>
      <c r="B26" s="108"/>
      <c r="C26" s="108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6"/>
      <c r="Z26" s="163">
        <f t="shared" si="0"/>
        <v>0</v>
      </c>
      <c r="AA26" s="162">
        <f>Z26/$Z$3*'Control Panel'!$N$7+'Control Panel'!$O$7</f>
        <v>50</v>
      </c>
      <c r="AB26" s="107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6"/>
      <c r="AX26" s="163">
        <f t="shared" si="1"/>
        <v>0</v>
      </c>
      <c r="AY26" s="162">
        <f>AX26/$AX$3*'Control Panel'!$N$7+'Control Panel'!$O$7</f>
        <v>50</v>
      </c>
      <c r="AZ26" s="107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6"/>
      <c r="BV26" s="163">
        <f t="shared" si="2"/>
        <v>0</v>
      </c>
      <c r="BW26" s="162">
        <f>BV26/$BV$3*'Control Panel'!$N$7+'Control Panel'!$O$7</f>
        <v>50</v>
      </c>
      <c r="BX26" s="107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6"/>
      <c r="CT26" s="163">
        <f t="shared" si="3"/>
        <v>0</v>
      </c>
      <c r="CU26" s="162">
        <f>CT26/$CT$3*'Control Panel'!$N$7+'Control Panel'!$O$7</f>
        <v>50</v>
      </c>
    </row>
    <row r="27" spans="1:99" ht="15.75" x14ac:dyDescent="0.25">
      <c r="A27" s="1">
        <v>23</v>
      </c>
      <c r="B27" s="108"/>
      <c r="C27" s="108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6"/>
      <c r="Z27" s="163">
        <f t="shared" si="0"/>
        <v>0</v>
      </c>
      <c r="AA27" s="162">
        <f>Z27/$Z$3*'Control Panel'!$N$7+'Control Panel'!$O$7</f>
        <v>50</v>
      </c>
      <c r="AB27" s="107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6"/>
      <c r="AX27" s="163">
        <f t="shared" si="1"/>
        <v>0</v>
      </c>
      <c r="AY27" s="162">
        <f>AX27/$AX$3*'Control Panel'!$N$7+'Control Panel'!$O$7</f>
        <v>50</v>
      </c>
      <c r="AZ27" s="107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6"/>
      <c r="BV27" s="163">
        <f t="shared" si="2"/>
        <v>0</v>
      </c>
      <c r="BW27" s="162">
        <f>BV27/$BV$3*'Control Panel'!$N$7+'Control Panel'!$O$7</f>
        <v>50</v>
      </c>
      <c r="BX27" s="107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6"/>
      <c r="CT27" s="163">
        <f t="shared" si="3"/>
        <v>0</v>
      </c>
      <c r="CU27" s="162">
        <f>CT27/$CT$3*'Control Panel'!$N$7+'Control Panel'!$O$7</f>
        <v>50</v>
      </c>
    </row>
    <row r="28" spans="1:99" ht="15.75" x14ac:dyDescent="0.25">
      <c r="A28" s="1">
        <v>24</v>
      </c>
      <c r="B28" s="108"/>
      <c r="C28" s="108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6"/>
      <c r="Z28" s="163">
        <f t="shared" si="0"/>
        <v>0</v>
      </c>
      <c r="AA28" s="162">
        <f>Z28/$Z$3*'Control Panel'!$N$7+'Control Panel'!$O$7</f>
        <v>50</v>
      </c>
      <c r="AB28" s="107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6"/>
      <c r="AX28" s="163">
        <f t="shared" si="1"/>
        <v>0</v>
      </c>
      <c r="AY28" s="162">
        <f>AX28/$AX$3*'Control Panel'!$N$7+'Control Panel'!$O$7</f>
        <v>50</v>
      </c>
      <c r="AZ28" s="107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6"/>
      <c r="BV28" s="163">
        <f t="shared" si="2"/>
        <v>0</v>
      </c>
      <c r="BW28" s="162">
        <f>BV28/$BV$3*'Control Panel'!$N$7+'Control Panel'!$O$7</f>
        <v>50</v>
      </c>
      <c r="BX28" s="107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6"/>
      <c r="CT28" s="163">
        <f t="shared" si="3"/>
        <v>0</v>
      </c>
      <c r="CU28" s="162">
        <f>CT28/$CT$3*'Control Panel'!$N$7+'Control Panel'!$O$7</f>
        <v>50</v>
      </c>
    </row>
    <row r="29" spans="1:99" ht="15.75" x14ac:dyDescent="0.25">
      <c r="A29" s="1">
        <v>25</v>
      </c>
      <c r="B29" s="108"/>
      <c r="C29" s="108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6"/>
      <c r="Z29" s="163">
        <f t="shared" si="0"/>
        <v>0</v>
      </c>
      <c r="AA29" s="162">
        <f>Z29/$Z$3*'Control Panel'!$N$7+'Control Panel'!$O$7</f>
        <v>50</v>
      </c>
      <c r="AB29" s="107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6"/>
      <c r="AX29" s="163">
        <f t="shared" si="1"/>
        <v>0</v>
      </c>
      <c r="AY29" s="162">
        <f>AX29/$AX$3*'Control Panel'!$N$7+'Control Panel'!$O$7</f>
        <v>50</v>
      </c>
      <c r="AZ29" s="107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6"/>
      <c r="BV29" s="163">
        <f t="shared" si="2"/>
        <v>0</v>
      </c>
      <c r="BW29" s="162">
        <f>BV29/$BV$3*'Control Panel'!$N$7+'Control Panel'!$O$7</f>
        <v>50</v>
      </c>
      <c r="BX29" s="107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6"/>
      <c r="CT29" s="163">
        <f t="shared" si="3"/>
        <v>0</v>
      </c>
      <c r="CU29" s="162">
        <f>CT29/$CT$3*'Control Panel'!$N$7+'Control Panel'!$O$7</f>
        <v>50</v>
      </c>
    </row>
    <row r="30" spans="1:99" ht="15.75" x14ac:dyDescent="0.25">
      <c r="A30" s="1">
        <v>26</v>
      </c>
      <c r="B30" s="108"/>
      <c r="C30" s="108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6"/>
      <c r="Z30" s="163">
        <f t="shared" si="0"/>
        <v>0</v>
      </c>
      <c r="AA30" s="162">
        <f>Z30/$Z$3*'Control Panel'!$N$7+'Control Panel'!$O$7</f>
        <v>50</v>
      </c>
      <c r="AB30" s="107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6"/>
      <c r="AX30" s="163">
        <f t="shared" si="1"/>
        <v>0</v>
      </c>
      <c r="AY30" s="162">
        <f>AX30/$AX$3*'Control Panel'!$N$7+'Control Panel'!$O$7</f>
        <v>50</v>
      </c>
      <c r="AZ30" s="107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6"/>
      <c r="BV30" s="163">
        <f t="shared" si="2"/>
        <v>0</v>
      </c>
      <c r="BW30" s="162">
        <f>BV30/$BV$3*'Control Panel'!$N$7+'Control Panel'!$O$7</f>
        <v>50</v>
      </c>
      <c r="BX30" s="107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6"/>
      <c r="CT30" s="163">
        <f t="shared" si="3"/>
        <v>0</v>
      </c>
      <c r="CU30" s="162">
        <f>CT30/$CT$3*'Control Panel'!$N$7+'Control Panel'!$O$7</f>
        <v>50</v>
      </c>
    </row>
    <row r="31" spans="1:99" ht="15.75" x14ac:dyDescent="0.25">
      <c r="A31" s="1">
        <v>27</v>
      </c>
      <c r="B31" s="108"/>
      <c r="C31" s="108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6"/>
      <c r="Z31" s="163">
        <f t="shared" si="0"/>
        <v>0</v>
      </c>
      <c r="AA31" s="162">
        <f>Z31/$Z$3*'Control Panel'!$N$7+'Control Panel'!$O$7</f>
        <v>50</v>
      </c>
      <c r="AB31" s="107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6"/>
      <c r="AX31" s="163">
        <f t="shared" si="1"/>
        <v>0</v>
      </c>
      <c r="AY31" s="162">
        <f>AX31/$AX$3*'Control Panel'!$N$7+'Control Panel'!$O$7</f>
        <v>50</v>
      </c>
      <c r="AZ31" s="107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6"/>
      <c r="BV31" s="163">
        <f t="shared" si="2"/>
        <v>0</v>
      </c>
      <c r="BW31" s="162">
        <f>BV31/$BV$3*'Control Panel'!$N$7+'Control Panel'!$O$7</f>
        <v>50</v>
      </c>
      <c r="BX31" s="107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6"/>
      <c r="CT31" s="163">
        <f t="shared" si="3"/>
        <v>0</v>
      </c>
      <c r="CU31" s="162">
        <f>CT31/$CT$3*'Control Panel'!$N$7+'Control Panel'!$O$7</f>
        <v>50</v>
      </c>
    </row>
    <row r="32" spans="1:99" ht="15.75" x14ac:dyDescent="0.25">
      <c r="A32" s="1">
        <v>28</v>
      </c>
      <c r="B32" s="108"/>
      <c r="C32" s="108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6"/>
      <c r="Z32" s="163">
        <f t="shared" si="0"/>
        <v>0</v>
      </c>
      <c r="AA32" s="162">
        <f>Z32/$Z$3*'Control Panel'!$N$7+'Control Panel'!$O$7</f>
        <v>50</v>
      </c>
      <c r="AB32" s="107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6"/>
      <c r="AX32" s="163">
        <f t="shared" si="1"/>
        <v>0</v>
      </c>
      <c r="AY32" s="162">
        <f>AX32/$AX$3*'Control Panel'!$N$7+'Control Panel'!$O$7</f>
        <v>50</v>
      </c>
      <c r="AZ32" s="107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6"/>
      <c r="BV32" s="163">
        <f t="shared" si="2"/>
        <v>0</v>
      </c>
      <c r="BW32" s="162">
        <f>BV32/$BV$3*'Control Panel'!$N$7+'Control Panel'!$O$7</f>
        <v>50</v>
      </c>
      <c r="BX32" s="107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6"/>
      <c r="CT32" s="163">
        <f t="shared" si="3"/>
        <v>0</v>
      </c>
      <c r="CU32" s="162">
        <f>CT32/$CT$3*'Control Panel'!$N$7+'Control Panel'!$O$7</f>
        <v>50</v>
      </c>
    </row>
    <row r="33" spans="1:99" ht="15.75" x14ac:dyDescent="0.25">
      <c r="A33" s="1">
        <v>29</v>
      </c>
      <c r="B33" s="108"/>
      <c r="C33" s="108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63">
        <f t="shared" si="0"/>
        <v>0</v>
      </c>
      <c r="AA33" s="162">
        <f>Z33/$Z$3*'Control Panel'!$N$7+'Control Panel'!$O$7</f>
        <v>50</v>
      </c>
      <c r="AB33" s="107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6"/>
      <c r="AX33" s="163">
        <f t="shared" si="1"/>
        <v>0</v>
      </c>
      <c r="AY33" s="162">
        <f>AX33/$AX$3*'Control Panel'!$N$7+'Control Panel'!$O$7</f>
        <v>50</v>
      </c>
      <c r="AZ33" s="107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6"/>
      <c r="BV33" s="163">
        <f t="shared" si="2"/>
        <v>0</v>
      </c>
      <c r="BW33" s="162">
        <f>BV33/$BV$3*'Control Panel'!$N$7+'Control Panel'!$O$7</f>
        <v>50</v>
      </c>
      <c r="BX33" s="107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6"/>
      <c r="CT33" s="163">
        <f t="shared" si="3"/>
        <v>0</v>
      </c>
      <c r="CU33" s="162">
        <f>CT33/$CT$3*'Control Panel'!$N$7+'Control Panel'!$O$7</f>
        <v>50</v>
      </c>
    </row>
    <row r="34" spans="1:99" ht="15.75" x14ac:dyDescent="0.25">
      <c r="A34" s="1">
        <v>30</v>
      </c>
      <c r="B34" s="108"/>
      <c r="C34" s="108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6"/>
      <c r="Z34" s="163">
        <f t="shared" si="0"/>
        <v>0</v>
      </c>
      <c r="AA34" s="162">
        <f>Z34/$Z$3*'Control Panel'!$N$7+'Control Panel'!$O$7</f>
        <v>50</v>
      </c>
      <c r="AB34" s="107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6"/>
      <c r="AX34" s="163">
        <f t="shared" si="1"/>
        <v>0</v>
      </c>
      <c r="AY34" s="162">
        <f>AX34/$AX$3*'Control Panel'!$N$7+'Control Panel'!$O$7</f>
        <v>50</v>
      </c>
      <c r="AZ34" s="107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6"/>
      <c r="BV34" s="163">
        <f t="shared" si="2"/>
        <v>0</v>
      </c>
      <c r="BW34" s="162">
        <f>BV34/$BV$3*'Control Panel'!$N$7+'Control Panel'!$O$7</f>
        <v>50</v>
      </c>
      <c r="BX34" s="107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6"/>
      <c r="CT34" s="163">
        <f t="shared" si="3"/>
        <v>0</v>
      </c>
      <c r="CU34" s="162">
        <f>CT34/$CT$3*'Control Panel'!$N$7+'Control Panel'!$O$7</f>
        <v>50</v>
      </c>
    </row>
    <row r="35" spans="1:99" ht="15.75" x14ac:dyDescent="0.25">
      <c r="A35" s="1">
        <v>31</v>
      </c>
      <c r="B35" s="108"/>
      <c r="C35" s="108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6"/>
      <c r="Z35" s="163">
        <f t="shared" si="0"/>
        <v>0</v>
      </c>
      <c r="AA35" s="162">
        <f>Z35/$Z$3*'Control Panel'!$N$7+'Control Panel'!$O$7</f>
        <v>50</v>
      </c>
      <c r="AB35" s="107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6"/>
      <c r="AX35" s="163">
        <f t="shared" si="1"/>
        <v>0</v>
      </c>
      <c r="AY35" s="162">
        <f>AX35/$AX$3*'Control Panel'!$N$7+'Control Panel'!$O$7</f>
        <v>50</v>
      </c>
      <c r="AZ35" s="107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6"/>
      <c r="BV35" s="163">
        <f t="shared" si="2"/>
        <v>0</v>
      </c>
      <c r="BW35" s="162">
        <f>BV35/$BV$3*'Control Panel'!$N$7+'Control Panel'!$O$7</f>
        <v>50</v>
      </c>
      <c r="BX35" s="107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6"/>
      <c r="CT35" s="163">
        <f t="shared" si="3"/>
        <v>0</v>
      </c>
      <c r="CU35" s="162">
        <f>CT35/$CT$3*'Control Panel'!$N$7+'Control Panel'!$O$7</f>
        <v>50</v>
      </c>
    </row>
    <row r="36" spans="1:99" ht="15.75" x14ac:dyDescent="0.25">
      <c r="A36" s="1">
        <v>32</v>
      </c>
      <c r="B36" s="108"/>
      <c r="C36" s="108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6"/>
      <c r="Z36" s="163">
        <f t="shared" si="0"/>
        <v>0</v>
      </c>
      <c r="AA36" s="162">
        <f>Z36/$Z$3*'Control Panel'!$N$7+'Control Panel'!$O$7</f>
        <v>50</v>
      </c>
      <c r="AB36" s="107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6"/>
      <c r="AX36" s="163">
        <f t="shared" si="1"/>
        <v>0</v>
      </c>
      <c r="AY36" s="162">
        <f>AX36/$AX$3*'Control Panel'!$N$7+'Control Panel'!$O$7</f>
        <v>50</v>
      </c>
      <c r="AZ36" s="107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6"/>
      <c r="BV36" s="163">
        <f t="shared" si="2"/>
        <v>0</v>
      </c>
      <c r="BW36" s="162">
        <f>BV36/$BV$3*'Control Panel'!$N$7+'Control Panel'!$O$7</f>
        <v>50</v>
      </c>
      <c r="BX36" s="107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6"/>
      <c r="CT36" s="163">
        <f t="shared" si="3"/>
        <v>0</v>
      </c>
      <c r="CU36" s="162">
        <f>CT36/$CT$3*'Control Panel'!$N$7+'Control Panel'!$O$7</f>
        <v>50</v>
      </c>
    </row>
    <row r="37" spans="1:99" ht="15.75" x14ac:dyDescent="0.25">
      <c r="A37" s="1">
        <v>33</v>
      </c>
      <c r="B37" s="108"/>
      <c r="C37" s="108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6"/>
      <c r="Z37" s="163">
        <f t="shared" ref="Z37:Z64" si="4">SUM(D37:Y37)</f>
        <v>0</v>
      </c>
      <c r="AA37" s="162">
        <f>Z37/$Z$3*'Control Panel'!$N$7+'Control Panel'!$O$7</f>
        <v>50</v>
      </c>
      <c r="AB37" s="107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6"/>
      <c r="AX37" s="163">
        <f t="shared" si="1"/>
        <v>0</v>
      </c>
      <c r="AY37" s="162">
        <f>AX37/$AX$3*'Control Panel'!$N$7+'Control Panel'!$O$7</f>
        <v>50</v>
      </c>
      <c r="AZ37" s="107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6"/>
      <c r="BV37" s="163">
        <f t="shared" si="2"/>
        <v>0</v>
      </c>
      <c r="BW37" s="162">
        <f>BV37/$BV$3*'Control Panel'!$N$7+'Control Panel'!$O$7</f>
        <v>50</v>
      </c>
      <c r="BX37" s="107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6"/>
      <c r="CT37" s="163">
        <f t="shared" si="3"/>
        <v>0</v>
      </c>
      <c r="CU37" s="162">
        <f>CT37/$CT$3*'Control Panel'!$N$7+'Control Panel'!$O$7</f>
        <v>50</v>
      </c>
    </row>
    <row r="38" spans="1:99" ht="15.75" x14ac:dyDescent="0.25">
      <c r="A38" s="1">
        <v>34</v>
      </c>
      <c r="B38" s="108"/>
      <c r="C38" s="108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6"/>
      <c r="Z38" s="163">
        <f t="shared" si="4"/>
        <v>0</v>
      </c>
      <c r="AA38" s="162">
        <f>Z38/$Z$3*'Control Panel'!$N$7+'Control Panel'!$O$7</f>
        <v>50</v>
      </c>
      <c r="AB38" s="107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6"/>
      <c r="AX38" s="163">
        <f t="shared" si="1"/>
        <v>0</v>
      </c>
      <c r="AY38" s="162">
        <f>AX38/$AX$3*'Control Panel'!$N$7+'Control Panel'!$O$7</f>
        <v>50</v>
      </c>
      <c r="AZ38" s="107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6"/>
      <c r="BV38" s="163">
        <f t="shared" si="2"/>
        <v>0</v>
      </c>
      <c r="BW38" s="162">
        <f>BV38/$BV$3*'Control Panel'!$N$7+'Control Panel'!$O$7</f>
        <v>50</v>
      </c>
      <c r="BX38" s="107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6"/>
      <c r="CT38" s="163">
        <f t="shared" si="3"/>
        <v>0</v>
      </c>
      <c r="CU38" s="162">
        <f>CT38/$CT$3*'Control Panel'!$N$7+'Control Panel'!$O$7</f>
        <v>50</v>
      </c>
    </row>
    <row r="39" spans="1:99" ht="15.75" x14ac:dyDescent="0.25">
      <c r="A39" s="1">
        <v>35</v>
      </c>
      <c r="B39" s="108"/>
      <c r="C39" s="108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6"/>
      <c r="Z39" s="163">
        <f t="shared" si="4"/>
        <v>0</v>
      </c>
      <c r="AA39" s="162">
        <f>Z39/$Z$3*'Control Panel'!$N$7+'Control Panel'!$O$7</f>
        <v>50</v>
      </c>
      <c r="AB39" s="107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6"/>
      <c r="AX39" s="163">
        <f t="shared" si="1"/>
        <v>0</v>
      </c>
      <c r="AY39" s="162">
        <f>AX39/$AX$3*'Control Panel'!$N$7+'Control Panel'!$O$7</f>
        <v>50</v>
      </c>
      <c r="AZ39" s="107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6"/>
      <c r="BV39" s="163">
        <f t="shared" si="2"/>
        <v>0</v>
      </c>
      <c r="BW39" s="162">
        <f>BV39/$BV$3*'Control Panel'!$N$7+'Control Panel'!$O$7</f>
        <v>50</v>
      </c>
      <c r="BX39" s="107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6"/>
      <c r="CT39" s="163">
        <f t="shared" si="3"/>
        <v>0</v>
      </c>
      <c r="CU39" s="162">
        <f>CT39/$CT$3*'Control Panel'!$N$7+'Control Panel'!$O$7</f>
        <v>50</v>
      </c>
    </row>
    <row r="40" spans="1:99" ht="15.75" x14ac:dyDescent="0.25">
      <c r="A40" s="1">
        <v>36</v>
      </c>
      <c r="B40" s="108"/>
      <c r="C40" s="108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6"/>
      <c r="Z40" s="163">
        <f t="shared" si="4"/>
        <v>0</v>
      </c>
      <c r="AA40" s="162">
        <f>Z40/$Z$3*'Control Panel'!$N$7+'Control Panel'!$O$7</f>
        <v>50</v>
      </c>
      <c r="AB40" s="107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6"/>
      <c r="AX40" s="163">
        <f t="shared" si="1"/>
        <v>0</v>
      </c>
      <c r="AY40" s="162">
        <f>AX40/$AX$3*'Control Panel'!$N$7+'Control Panel'!$O$7</f>
        <v>50</v>
      </c>
      <c r="AZ40" s="107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6"/>
      <c r="BV40" s="163">
        <f t="shared" si="2"/>
        <v>0</v>
      </c>
      <c r="BW40" s="162">
        <f>BV40/$BV$3*'Control Panel'!$N$7+'Control Panel'!$O$7</f>
        <v>50</v>
      </c>
      <c r="BX40" s="107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6"/>
      <c r="CT40" s="163">
        <f t="shared" si="3"/>
        <v>0</v>
      </c>
      <c r="CU40" s="162">
        <f>CT40/$CT$3*'Control Panel'!$N$7+'Control Panel'!$O$7</f>
        <v>50</v>
      </c>
    </row>
    <row r="41" spans="1:99" ht="15.75" x14ac:dyDescent="0.25">
      <c r="A41" s="1">
        <v>37</v>
      </c>
      <c r="B41" s="108"/>
      <c r="C41" s="108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6"/>
      <c r="Z41" s="163">
        <f t="shared" si="4"/>
        <v>0</v>
      </c>
      <c r="AA41" s="162">
        <f>Z41/$Z$3*'Control Panel'!$N$7+'Control Panel'!$O$7</f>
        <v>50</v>
      </c>
      <c r="AB41" s="107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6"/>
      <c r="AX41" s="163">
        <f t="shared" si="1"/>
        <v>0</v>
      </c>
      <c r="AY41" s="162">
        <f>AX41/$AX$3*'Control Panel'!$N$7+'Control Panel'!$O$7</f>
        <v>50</v>
      </c>
      <c r="AZ41" s="107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6"/>
      <c r="BV41" s="163">
        <f t="shared" si="2"/>
        <v>0</v>
      </c>
      <c r="BW41" s="162">
        <f>BV41/$BV$3*'Control Panel'!$N$7+'Control Panel'!$O$7</f>
        <v>50</v>
      </c>
      <c r="BX41" s="107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6"/>
      <c r="CT41" s="163">
        <f t="shared" si="3"/>
        <v>0</v>
      </c>
      <c r="CU41" s="162">
        <f>CT41/$CT$3*'Control Panel'!$N$7+'Control Panel'!$O$7</f>
        <v>50</v>
      </c>
    </row>
    <row r="42" spans="1:99" ht="15.75" x14ac:dyDescent="0.25">
      <c r="A42" s="1">
        <v>38</v>
      </c>
      <c r="B42" s="108"/>
      <c r="C42" s="108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6"/>
      <c r="Z42" s="163">
        <f t="shared" si="4"/>
        <v>0</v>
      </c>
      <c r="AA42" s="162">
        <f>Z42/$Z$3*'Control Panel'!$N$7+'Control Panel'!$O$7</f>
        <v>50</v>
      </c>
      <c r="AB42" s="107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6"/>
      <c r="AX42" s="163">
        <f t="shared" si="1"/>
        <v>0</v>
      </c>
      <c r="AY42" s="162">
        <f>AX42/$AX$3*'Control Panel'!$N$7+'Control Panel'!$O$7</f>
        <v>50</v>
      </c>
      <c r="AZ42" s="107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6"/>
      <c r="BV42" s="163">
        <f t="shared" si="2"/>
        <v>0</v>
      </c>
      <c r="BW42" s="162">
        <f>BV42/$BV$3*'Control Panel'!$N$7+'Control Panel'!$O$7</f>
        <v>50</v>
      </c>
      <c r="BX42" s="107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6"/>
      <c r="CT42" s="163">
        <f t="shared" si="3"/>
        <v>0</v>
      </c>
      <c r="CU42" s="162">
        <f>CT42/$CT$3*'Control Panel'!$N$7+'Control Panel'!$O$7</f>
        <v>50</v>
      </c>
    </row>
    <row r="43" spans="1:99" ht="15.75" x14ac:dyDescent="0.25">
      <c r="A43" s="1">
        <v>39</v>
      </c>
      <c r="B43" s="108"/>
      <c r="C43" s="108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6"/>
      <c r="Z43" s="163">
        <f t="shared" si="4"/>
        <v>0</v>
      </c>
      <c r="AA43" s="162">
        <f>Z43/$Z$3*'Control Panel'!$N$7+'Control Panel'!$O$7</f>
        <v>50</v>
      </c>
      <c r="AB43" s="107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6"/>
      <c r="AX43" s="163">
        <f t="shared" si="1"/>
        <v>0</v>
      </c>
      <c r="AY43" s="162">
        <f>AX43/$AX$3*'Control Panel'!$N$7+'Control Panel'!$O$7</f>
        <v>50</v>
      </c>
      <c r="AZ43" s="107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6"/>
      <c r="BV43" s="163">
        <f t="shared" si="2"/>
        <v>0</v>
      </c>
      <c r="BW43" s="162">
        <f>BV43/$BV$3*'Control Panel'!$N$7+'Control Panel'!$O$7</f>
        <v>50</v>
      </c>
      <c r="BX43" s="107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6"/>
      <c r="CT43" s="163">
        <f t="shared" si="3"/>
        <v>0</v>
      </c>
      <c r="CU43" s="162">
        <f>CT43/$CT$3*'Control Panel'!$N$7+'Control Panel'!$O$7</f>
        <v>50</v>
      </c>
    </row>
    <row r="44" spans="1:99" ht="15.75" x14ac:dyDescent="0.25">
      <c r="A44" s="1">
        <v>40</v>
      </c>
      <c r="B44" s="108"/>
      <c r="C44" s="108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6"/>
      <c r="Z44" s="163">
        <f t="shared" si="4"/>
        <v>0</v>
      </c>
      <c r="AA44" s="162">
        <f>Z44/$Z$3*'Control Panel'!$N$7+'Control Panel'!$O$7</f>
        <v>50</v>
      </c>
      <c r="AB44" s="107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6"/>
      <c r="AX44" s="163">
        <f t="shared" si="1"/>
        <v>0</v>
      </c>
      <c r="AY44" s="162">
        <f>AX44/$AX$3*'Control Panel'!$N$7+'Control Panel'!$O$7</f>
        <v>50</v>
      </c>
      <c r="AZ44" s="107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6"/>
      <c r="BV44" s="163">
        <f t="shared" si="2"/>
        <v>0</v>
      </c>
      <c r="BW44" s="162">
        <f>BV44/$BV$3*'Control Panel'!$N$7+'Control Panel'!$O$7</f>
        <v>50</v>
      </c>
      <c r="BX44" s="107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6"/>
      <c r="CT44" s="163">
        <f t="shared" si="3"/>
        <v>0</v>
      </c>
      <c r="CU44" s="162">
        <f>CT44/$CT$3*'Control Panel'!$N$7+'Control Panel'!$O$7</f>
        <v>50</v>
      </c>
    </row>
    <row r="45" spans="1:99" ht="15.75" x14ac:dyDescent="0.25">
      <c r="A45" s="1">
        <v>41</v>
      </c>
      <c r="B45" s="108"/>
      <c r="C45" s="108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6"/>
      <c r="Z45" s="163">
        <f t="shared" si="4"/>
        <v>0</v>
      </c>
      <c r="AA45" s="162">
        <f>Z45/$Z$3*'Control Panel'!$N$7+'Control Panel'!$O$7</f>
        <v>50</v>
      </c>
      <c r="AB45" s="107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6"/>
      <c r="AX45" s="163">
        <f t="shared" si="1"/>
        <v>0</v>
      </c>
      <c r="AY45" s="162">
        <f>AX45/$AX$3*'Control Panel'!$N$7+'Control Panel'!$O$7</f>
        <v>50</v>
      </c>
      <c r="AZ45" s="107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6"/>
      <c r="BV45" s="163">
        <f t="shared" si="2"/>
        <v>0</v>
      </c>
      <c r="BW45" s="162">
        <f>BV45/$BV$3*'Control Panel'!$N$7+'Control Panel'!$O$7</f>
        <v>50</v>
      </c>
      <c r="BX45" s="107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6"/>
      <c r="CT45" s="163">
        <f t="shared" si="3"/>
        <v>0</v>
      </c>
      <c r="CU45" s="162">
        <f>CT45/$CT$3*'Control Panel'!$N$7+'Control Panel'!$O$7</f>
        <v>50</v>
      </c>
    </row>
    <row r="46" spans="1:99" ht="15.75" x14ac:dyDescent="0.25">
      <c r="A46" s="1">
        <v>42</v>
      </c>
      <c r="B46" s="108"/>
      <c r="C46" s="108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6"/>
      <c r="Z46" s="163">
        <f t="shared" si="4"/>
        <v>0</v>
      </c>
      <c r="AA46" s="162">
        <f>Z46/$Z$3*'Control Panel'!$N$7+'Control Panel'!$O$7</f>
        <v>50</v>
      </c>
      <c r="AB46" s="107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6"/>
      <c r="AX46" s="163">
        <f t="shared" si="1"/>
        <v>0</v>
      </c>
      <c r="AY46" s="162">
        <f>AX46/$AX$3*'Control Panel'!$N$7+'Control Panel'!$O$7</f>
        <v>50</v>
      </c>
      <c r="AZ46" s="107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6"/>
      <c r="BV46" s="163">
        <f t="shared" si="2"/>
        <v>0</v>
      </c>
      <c r="BW46" s="162">
        <f>BV46/$BV$3*'Control Panel'!$N$7+'Control Panel'!$O$7</f>
        <v>50</v>
      </c>
      <c r="BX46" s="107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6"/>
      <c r="CT46" s="163">
        <f t="shared" si="3"/>
        <v>0</v>
      </c>
      <c r="CU46" s="162">
        <f>CT46/$CT$3*'Control Panel'!$N$7+'Control Panel'!$O$7</f>
        <v>50</v>
      </c>
    </row>
    <row r="47" spans="1:99" ht="15.75" x14ac:dyDescent="0.25">
      <c r="A47" s="1">
        <v>43</v>
      </c>
      <c r="B47" s="108"/>
      <c r="C47" s="108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6"/>
      <c r="Z47" s="163">
        <f t="shared" si="4"/>
        <v>0</v>
      </c>
      <c r="AA47" s="162">
        <f>Z47/$Z$3*'Control Panel'!$N$7+'Control Panel'!$O$7</f>
        <v>50</v>
      </c>
      <c r="AB47" s="107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6"/>
      <c r="AX47" s="163">
        <f t="shared" si="1"/>
        <v>0</v>
      </c>
      <c r="AY47" s="162">
        <f>AX47/$AX$3*'Control Panel'!$N$7+'Control Panel'!$O$7</f>
        <v>50</v>
      </c>
      <c r="AZ47" s="107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6"/>
      <c r="BV47" s="163">
        <f t="shared" si="2"/>
        <v>0</v>
      </c>
      <c r="BW47" s="162">
        <f>BV47/$BV$3*'Control Panel'!$N$7+'Control Panel'!$O$7</f>
        <v>50</v>
      </c>
      <c r="BX47" s="107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6"/>
      <c r="CT47" s="163">
        <f t="shared" si="3"/>
        <v>0</v>
      </c>
      <c r="CU47" s="162">
        <f>CT47/$CT$3*'Control Panel'!$N$7+'Control Panel'!$O$7</f>
        <v>50</v>
      </c>
    </row>
    <row r="48" spans="1:99" ht="15.75" x14ac:dyDescent="0.25">
      <c r="A48" s="1">
        <v>44</v>
      </c>
      <c r="B48" s="108"/>
      <c r="C48" s="108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6"/>
      <c r="Z48" s="163">
        <f t="shared" si="4"/>
        <v>0</v>
      </c>
      <c r="AA48" s="162">
        <f>Z48/$Z$3*'Control Panel'!$N$7+'Control Panel'!$O$7</f>
        <v>50</v>
      </c>
      <c r="AB48" s="107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6"/>
      <c r="AX48" s="163">
        <f t="shared" si="1"/>
        <v>0</v>
      </c>
      <c r="AY48" s="162">
        <f>AX48/$AX$3*'Control Panel'!$N$7+'Control Panel'!$O$7</f>
        <v>50</v>
      </c>
      <c r="AZ48" s="107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6"/>
      <c r="BV48" s="163">
        <f t="shared" si="2"/>
        <v>0</v>
      </c>
      <c r="BW48" s="162">
        <f>BV48/$BV$3*'Control Panel'!$N$7+'Control Panel'!$O$7</f>
        <v>50</v>
      </c>
      <c r="BX48" s="107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6"/>
      <c r="CT48" s="163">
        <f t="shared" si="3"/>
        <v>0</v>
      </c>
      <c r="CU48" s="162">
        <f>CT48/$CT$3*'Control Panel'!$N$7+'Control Panel'!$O$7</f>
        <v>50</v>
      </c>
    </row>
    <row r="49" spans="1:99" ht="15.75" x14ac:dyDescent="0.25">
      <c r="A49" s="1">
        <v>45</v>
      </c>
      <c r="B49" s="108"/>
      <c r="C49" s="108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6"/>
      <c r="Z49" s="163">
        <f t="shared" si="4"/>
        <v>0</v>
      </c>
      <c r="AA49" s="162">
        <f>Z49/$Z$3*'Control Panel'!$N$7+'Control Panel'!$O$7</f>
        <v>50</v>
      </c>
      <c r="AB49" s="107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6"/>
      <c r="AX49" s="163">
        <f t="shared" si="1"/>
        <v>0</v>
      </c>
      <c r="AY49" s="162">
        <f>AX49/$AX$3*'Control Panel'!$N$7+'Control Panel'!$O$7</f>
        <v>50</v>
      </c>
      <c r="AZ49" s="107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6"/>
      <c r="BV49" s="163">
        <f t="shared" si="2"/>
        <v>0</v>
      </c>
      <c r="BW49" s="162">
        <f>BV49/$BV$3*'Control Panel'!$N$7+'Control Panel'!$O$7</f>
        <v>50</v>
      </c>
      <c r="BX49" s="107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6"/>
      <c r="CT49" s="163">
        <f t="shared" si="3"/>
        <v>0</v>
      </c>
      <c r="CU49" s="162">
        <f>CT49/$CT$3*'Control Panel'!$N$7+'Control Panel'!$O$7</f>
        <v>50</v>
      </c>
    </row>
    <row r="50" spans="1:99" ht="15.75" x14ac:dyDescent="0.25">
      <c r="A50" s="1">
        <v>46</v>
      </c>
      <c r="B50" s="108"/>
      <c r="C50" s="108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6"/>
      <c r="Z50" s="163">
        <f t="shared" si="4"/>
        <v>0</v>
      </c>
      <c r="AA50" s="162">
        <f>Z50/$Z$3*'Control Panel'!$N$7+'Control Panel'!$O$7</f>
        <v>50</v>
      </c>
      <c r="AB50" s="107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6"/>
      <c r="AX50" s="163">
        <f t="shared" si="1"/>
        <v>0</v>
      </c>
      <c r="AY50" s="162">
        <f>AX50/$AX$3*'Control Panel'!$N$7+'Control Panel'!$O$7</f>
        <v>50</v>
      </c>
      <c r="AZ50" s="107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6"/>
      <c r="BV50" s="163">
        <f t="shared" si="2"/>
        <v>0</v>
      </c>
      <c r="BW50" s="162">
        <f>BV50/$BV$3*'Control Panel'!$N$7+'Control Panel'!$O$7</f>
        <v>50</v>
      </c>
      <c r="BX50" s="107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6"/>
      <c r="CT50" s="163">
        <f t="shared" si="3"/>
        <v>0</v>
      </c>
      <c r="CU50" s="162">
        <f>CT50/$CT$3*'Control Panel'!$N$7+'Control Panel'!$O$7</f>
        <v>50</v>
      </c>
    </row>
    <row r="51" spans="1:99" ht="15.75" x14ac:dyDescent="0.25">
      <c r="A51" s="1">
        <v>47</v>
      </c>
      <c r="B51" s="108"/>
      <c r="C51" s="154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6"/>
      <c r="Z51" s="163">
        <f t="shared" si="4"/>
        <v>0</v>
      </c>
      <c r="AA51" s="162">
        <f>Z51/$Z$3*'Control Panel'!$N$7+'Control Panel'!$O$7</f>
        <v>50</v>
      </c>
      <c r="AB51" s="107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6"/>
      <c r="AX51" s="163">
        <f t="shared" si="1"/>
        <v>0</v>
      </c>
      <c r="AY51" s="162">
        <f>AX51/$AX$3*'Control Panel'!$N$7+'Control Panel'!$O$7</f>
        <v>50</v>
      </c>
      <c r="AZ51" s="107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6"/>
      <c r="BV51" s="163">
        <f t="shared" si="2"/>
        <v>0</v>
      </c>
      <c r="BW51" s="162">
        <f>BV51/$BV$3*'Control Panel'!$N$7+'Control Panel'!$O$7</f>
        <v>50</v>
      </c>
      <c r="BX51" s="107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6"/>
      <c r="CT51" s="163">
        <f t="shared" si="3"/>
        <v>0</v>
      </c>
      <c r="CU51" s="162">
        <f>CT51/$CT$3*'Control Panel'!$N$7+'Control Panel'!$O$7</f>
        <v>50</v>
      </c>
    </row>
    <row r="52" spans="1:99" ht="15.75" x14ac:dyDescent="0.25">
      <c r="A52" s="1">
        <v>48</v>
      </c>
      <c r="B52" s="108"/>
      <c r="C52" s="154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6"/>
      <c r="Z52" s="163">
        <f t="shared" si="4"/>
        <v>0</v>
      </c>
      <c r="AA52" s="162">
        <f>Z52/$Z$3*'Control Panel'!$N$7+'Control Panel'!$O$7</f>
        <v>50</v>
      </c>
      <c r="AB52" s="107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6"/>
      <c r="AX52" s="163">
        <f t="shared" si="1"/>
        <v>0</v>
      </c>
      <c r="AY52" s="162">
        <f>AX52/$AX$3*'Control Panel'!$N$7+'Control Panel'!$O$7</f>
        <v>50</v>
      </c>
      <c r="AZ52" s="107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6"/>
      <c r="BV52" s="163">
        <f t="shared" si="2"/>
        <v>0</v>
      </c>
      <c r="BW52" s="162">
        <f>BV52/$BV$3*'Control Panel'!$N$7+'Control Panel'!$O$7</f>
        <v>50</v>
      </c>
      <c r="BX52" s="107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6"/>
      <c r="CT52" s="163">
        <f t="shared" si="3"/>
        <v>0</v>
      </c>
      <c r="CU52" s="162">
        <f>CT52/$CT$3*'Control Panel'!$N$7+'Control Panel'!$O$7</f>
        <v>50</v>
      </c>
    </row>
    <row r="53" spans="1:99" ht="15.75" x14ac:dyDescent="0.25">
      <c r="A53" s="1">
        <v>49</v>
      </c>
      <c r="B53" s="108"/>
      <c r="C53" s="154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6"/>
      <c r="Z53" s="163">
        <f t="shared" si="4"/>
        <v>0</v>
      </c>
      <c r="AA53" s="162">
        <f>Z53/$Z$3*'Control Panel'!$N$7+'Control Panel'!$O$7</f>
        <v>50</v>
      </c>
      <c r="AB53" s="107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6"/>
      <c r="AX53" s="163">
        <f t="shared" si="1"/>
        <v>0</v>
      </c>
      <c r="AY53" s="162">
        <f>AX53/$AX$3*'Control Panel'!$N$7+'Control Panel'!$O$7</f>
        <v>50</v>
      </c>
      <c r="AZ53" s="107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6"/>
      <c r="BV53" s="163">
        <f t="shared" si="2"/>
        <v>0</v>
      </c>
      <c r="BW53" s="162">
        <f>BV53/$BV$3*'Control Panel'!$N$7+'Control Panel'!$O$7</f>
        <v>50</v>
      </c>
      <c r="BX53" s="107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6"/>
      <c r="CT53" s="163">
        <f t="shared" si="3"/>
        <v>0</v>
      </c>
      <c r="CU53" s="162">
        <f>CT53/$CT$3*'Control Panel'!$N$7+'Control Panel'!$O$7</f>
        <v>50</v>
      </c>
    </row>
    <row r="54" spans="1:99" ht="15.75" x14ac:dyDescent="0.25">
      <c r="A54" s="1">
        <v>50</v>
      </c>
      <c r="B54" s="108"/>
      <c r="C54" s="154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6"/>
      <c r="Z54" s="163">
        <f t="shared" si="4"/>
        <v>0</v>
      </c>
      <c r="AA54" s="162">
        <f>Z54/$Z$3*'Control Panel'!$N$7+'Control Panel'!$O$7</f>
        <v>50</v>
      </c>
      <c r="AB54" s="107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6"/>
      <c r="AX54" s="163">
        <f t="shared" si="1"/>
        <v>0</v>
      </c>
      <c r="AY54" s="162">
        <f>AX54/$AX$3*'Control Panel'!$N$7+'Control Panel'!$O$7</f>
        <v>50</v>
      </c>
      <c r="AZ54" s="107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6"/>
      <c r="BV54" s="163">
        <f t="shared" si="2"/>
        <v>0</v>
      </c>
      <c r="BW54" s="162">
        <f>BV54/$BV$3*'Control Panel'!$N$7+'Control Panel'!$O$7</f>
        <v>50</v>
      </c>
      <c r="BX54" s="107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6"/>
      <c r="CT54" s="163">
        <f t="shared" si="3"/>
        <v>0</v>
      </c>
      <c r="CU54" s="162">
        <f>CT54/$CT$3*'Control Panel'!$N$7+'Control Panel'!$O$7</f>
        <v>50</v>
      </c>
    </row>
    <row r="55" spans="1:99" ht="15.75" x14ac:dyDescent="0.25">
      <c r="A55" s="1">
        <v>51</v>
      </c>
      <c r="B55" s="108"/>
      <c r="C55" s="154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6"/>
      <c r="Z55" s="163">
        <f t="shared" si="4"/>
        <v>0</v>
      </c>
      <c r="AA55" s="162">
        <f>Z55/$Z$3*'Control Panel'!$N$7+'Control Panel'!$O$7</f>
        <v>50</v>
      </c>
      <c r="AB55" s="107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6"/>
      <c r="AX55" s="163">
        <f t="shared" si="1"/>
        <v>0</v>
      </c>
      <c r="AY55" s="162">
        <f>AX55/$AX$3*'Control Panel'!$N$7+'Control Panel'!$O$7</f>
        <v>50</v>
      </c>
      <c r="AZ55" s="107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6"/>
      <c r="BV55" s="163">
        <f t="shared" si="2"/>
        <v>0</v>
      </c>
      <c r="BW55" s="162">
        <f>BV55/$BV$3*'Control Panel'!$N$7+'Control Panel'!$O$7</f>
        <v>50</v>
      </c>
      <c r="BX55" s="107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6"/>
      <c r="CT55" s="163">
        <f t="shared" si="3"/>
        <v>0</v>
      </c>
      <c r="CU55" s="162">
        <f>CT55/$CT$3*'Control Panel'!$N$7+'Control Panel'!$O$7</f>
        <v>50</v>
      </c>
    </row>
    <row r="56" spans="1:99" ht="15.75" x14ac:dyDescent="0.25">
      <c r="A56" s="1">
        <v>52</v>
      </c>
      <c r="B56" s="108"/>
      <c r="C56" s="15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6"/>
      <c r="Z56" s="163">
        <f t="shared" si="4"/>
        <v>0</v>
      </c>
      <c r="AA56" s="162">
        <f>Z56/$Z$3*'Control Panel'!$N$7+'Control Panel'!$O$7</f>
        <v>50</v>
      </c>
      <c r="AB56" s="107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6"/>
      <c r="AX56" s="163">
        <f t="shared" si="1"/>
        <v>0</v>
      </c>
      <c r="AY56" s="162">
        <f>AX56/$AX$3*'Control Panel'!$N$7+'Control Panel'!$O$7</f>
        <v>50</v>
      </c>
      <c r="AZ56" s="107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6"/>
      <c r="BV56" s="163">
        <f t="shared" si="2"/>
        <v>0</v>
      </c>
      <c r="BW56" s="162">
        <f>BV56/$BV$3*'Control Panel'!$N$7+'Control Panel'!$O$7</f>
        <v>50</v>
      </c>
      <c r="BX56" s="107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6"/>
      <c r="CT56" s="163">
        <f t="shared" si="3"/>
        <v>0</v>
      </c>
      <c r="CU56" s="162">
        <f>CT56/$CT$3*'Control Panel'!$N$7+'Control Panel'!$O$7</f>
        <v>50</v>
      </c>
    </row>
    <row r="57" spans="1:99" ht="15.75" x14ac:dyDescent="0.25">
      <c r="A57" s="1">
        <v>53</v>
      </c>
      <c r="B57" s="108"/>
      <c r="C57" s="154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6"/>
      <c r="Z57" s="163">
        <f t="shared" si="4"/>
        <v>0</v>
      </c>
      <c r="AA57" s="162">
        <f>Z57/$Z$3*'Control Panel'!$N$7+'Control Panel'!$O$7</f>
        <v>50</v>
      </c>
      <c r="AB57" s="107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6"/>
      <c r="AX57" s="163">
        <f t="shared" si="1"/>
        <v>0</v>
      </c>
      <c r="AY57" s="162">
        <f>AX57/$AX$3*'Control Panel'!$N$7+'Control Panel'!$O$7</f>
        <v>50</v>
      </c>
      <c r="AZ57" s="107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6"/>
      <c r="BV57" s="163">
        <f t="shared" si="2"/>
        <v>0</v>
      </c>
      <c r="BW57" s="162">
        <f>BV57/$BV$3*'Control Panel'!$N$7+'Control Panel'!$O$7</f>
        <v>50</v>
      </c>
      <c r="BX57" s="107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6"/>
      <c r="CT57" s="163">
        <f t="shared" si="3"/>
        <v>0</v>
      </c>
      <c r="CU57" s="162">
        <f>CT57/$CT$3*'Control Panel'!$N$7+'Control Panel'!$O$7</f>
        <v>50</v>
      </c>
    </row>
    <row r="58" spans="1:99" ht="15.75" x14ac:dyDescent="0.25">
      <c r="A58" s="1">
        <v>54</v>
      </c>
      <c r="B58" s="108"/>
      <c r="C58" s="154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6"/>
      <c r="Z58" s="163">
        <f t="shared" si="4"/>
        <v>0</v>
      </c>
      <c r="AA58" s="162">
        <f>Z58/$Z$3*'Control Panel'!$N$7+'Control Panel'!$O$7</f>
        <v>50</v>
      </c>
      <c r="AB58" s="107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6"/>
      <c r="AX58" s="163">
        <f t="shared" si="1"/>
        <v>0</v>
      </c>
      <c r="AY58" s="162">
        <f>AX58/$AX$3*'Control Panel'!$N$7+'Control Panel'!$O$7</f>
        <v>50</v>
      </c>
      <c r="AZ58" s="107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6"/>
      <c r="BV58" s="163">
        <f t="shared" si="2"/>
        <v>0</v>
      </c>
      <c r="BW58" s="162">
        <f>BV58/$BV$3*'Control Panel'!$N$7+'Control Panel'!$O$7</f>
        <v>50</v>
      </c>
      <c r="BX58" s="107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6"/>
      <c r="CT58" s="163">
        <f t="shared" si="3"/>
        <v>0</v>
      </c>
      <c r="CU58" s="162">
        <f>CT58/$CT$3*'Control Panel'!$N$7+'Control Panel'!$O$7</f>
        <v>50</v>
      </c>
    </row>
    <row r="59" spans="1:99" ht="15.75" x14ac:dyDescent="0.25">
      <c r="A59" s="1">
        <v>55</v>
      </c>
      <c r="B59" s="108"/>
      <c r="C59" s="154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6"/>
      <c r="Z59" s="163">
        <f t="shared" si="4"/>
        <v>0</v>
      </c>
      <c r="AA59" s="162">
        <f>Z59/$Z$3*'Control Panel'!$N$7+'Control Panel'!$O$7</f>
        <v>50</v>
      </c>
      <c r="AB59" s="107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6"/>
      <c r="AX59" s="163">
        <f t="shared" si="1"/>
        <v>0</v>
      </c>
      <c r="AY59" s="162">
        <f>AX59/$AX$3*'Control Panel'!$N$7+'Control Panel'!$O$7</f>
        <v>50</v>
      </c>
      <c r="AZ59" s="107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6"/>
      <c r="BV59" s="163">
        <f t="shared" si="2"/>
        <v>0</v>
      </c>
      <c r="BW59" s="162">
        <f>BV59/$BV$3*'Control Panel'!$N$7+'Control Panel'!$O$7</f>
        <v>50</v>
      </c>
      <c r="BX59" s="107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6"/>
      <c r="CT59" s="163">
        <f t="shared" si="3"/>
        <v>0</v>
      </c>
      <c r="CU59" s="162">
        <f>CT59/$CT$3*'Control Panel'!$N$7+'Control Panel'!$O$7</f>
        <v>50</v>
      </c>
    </row>
    <row r="60" spans="1:99" ht="15.75" x14ac:dyDescent="0.25">
      <c r="A60" s="1">
        <v>56</v>
      </c>
      <c r="B60" s="108"/>
      <c r="C60" s="154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6"/>
      <c r="Z60" s="163">
        <f t="shared" si="4"/>
        <v>0</v>
      </c>
      <c r="AA60" s="162">
        <f>Z60/$Z$3*'Control Panel'!$N$7+'Control Panel'!$O$7</f>
        <v>50</v>
      </c>
      <c r="AB60" s="107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6"/>
      <c r="AX60" s="163">
        <f t="shared" si="1"/>
        <v>0</v>
      </c>
      <c r="AY60" s="162">
        <f>AX60/$AX$3*'Control Panel'!$N$7+'Control Panel'!$O$7</f>
        <v>50</v>
      </c>
      <c r="AZ60" s="107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6"/>
      <c r="BV60" s="163">
        <f t="shared" si="2"/>
        <v>0</v>
      </c>
      <c r="BW60" s="162">
        <f>BV60/$BV$3*'Control Panel'!$N$7+'Control Panel'!$O$7</f>
        <v>50</v>
      </c>
      <c r="BX60" s="107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6"/>
      <c r="CT60" s="163">
        <f t="shared" si="3"/>
        <v>0</v>
      </c>
      <c r="CU60" s="162">
        <f>CT60/$CT$3*'Control Panel'!$N$7+'Control Panel'!$O$7</f>
        <v>50</v>
      </c>
    </row>
    <row r="61" spans="1:99" ht="15.75" x14ac:dyDescent="0.25">
      <c r="A61" s="1">
        <v>57</v>
      </c>
      <c r="B61" s="108"/>
      <c r="C61" s="154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6"/>
      <c r="Z61" s="163">
        <f t="shared" si="4"/>
        <v>0</v>
      </c>
      <c r="AA61" s="162">
        <f>Z61/$Z$3*'Control Panel'!$N$7+'Control Panel'!$O$7</f>
        <v>50</v>
      </c>
      <c r="AB61" s="107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6"/>
      <c r="AX61" s="163">
        <f t="shared" si="1"/>
        <v>0</v>
      </c>
      <c r="AY61" s="162">
        <f>AX61/$AX$3*'Control Panel'!$N$7+'Control Panel'!$O$7</f>
        <v>50</v>
      </c>
      <c r="AZ61" s="107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6"/>
      <c r="BV61" s="163">
        <f t="shared" si="2"/>
        <v>0</v>
      </c>
      <c r="BW61" s="162">
        <f>BV61/$BV$3*'Control Panel'!$N$7+'Control Panel'!$O$7</f>
        <v>50</v>
      </c>
      <c r="BX61" s="107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6"/>
      <c r="CT61" s="163">
        <f t="shared" si="3"/>
        <v>0</v>
      </c>
      <c r="CU61" s="162">
        <f>CT61/$CT$3*'Control Panel'!$N$7+'Control Panel'!$O$7</f>
        <v>50</v>
      </c>
    </row>
    <row r="62" spans="1:99" ht="15.75" x14ac:dyDescent="0.25">
      <c r="A62" s="1">
        <v>58</v>
      </c>
      <c r="B62" s="108"/>
      <c r="C62" s="154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163">
        <f>SUM(D62:Y62)</f>
        <v>0</v>
      </c>
      <c r="AA62" s="162">
        <f>Z62/$Z$3*'Control Panel'!$N$7+'Control Panel'!$O$7</f>
        <v>50</v>
      </c>
      <c r="AB62" s="107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6"/>
      <c r="AX62" s="163">
        <f t="shared" si="1"/>
        <v>0</v>
      </c>
      <c r="AY62" s="162">
        <f>AX62/$AX$3*'Control Panel'!$N$7+'Control Panel'!$O$7</f>
        <v>50</v>
      </c>
      <c r="AZ62" s="107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6"/>
      <c r="BV62" s="163">
        <f t="shared" si="2"/>
        <v>0</v>
      </c>
      <c r="BW62" s="162">
        <f>BV62/$BV$3*'Control Panel'!$N$7+'Control Panel'!$O$7</f>
        <v>50</v>
      </c>
      <c r="BX62" s="107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6"/>
      <c r="CT62" s="163">
        <f t="shared" si="3"/>
        <v>0</v>
      </c>
      <c r="CU62" s="162">
        <f>CT62/$CT$3*'Control Panel'!$N$7+'Control Panel'!$O$7</f>
        <v>50</v>
      </c>
    </row>
    <row r="63" spans="1:99" ht="15.75" x14ac:dyDescent="0.25">
      <c r="A63" s="1">
        <v>59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9"/>
      <c r="Z63" s="163">
        <f t="shared" si="4"/>
        <v>0</v>
      </c>
      <c r="AA63" s="162">
        <f>Z63/$Z$3*'Control Panel'!$N$7+'Control Panel'!$O$7</f>
        <v>50</v>
      </c>
      <c r="AB63" s="110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9"/>
      <c r="AX63" s="163">
        <f t="shared" si="1"/>
        <v>0</v>
      </c>
      <c r="AY63" s="162">
        <f>AX63/$AX$3*'Control Panel'!$N$7+'Control Panel'!$O$7</f>
        <v>50</v>
      </c>
      <c r="AZ63" s="110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9"/>
      <c r="BV63" s="163">
        <f t="shared" si="2"/>
        <v>0</v>
      </c>
      <c r="BW63" s="162">
        <f>BV63/$BV$3*'Control Panel'!$N$7+'Control Panel'!$O$7</f>
        <v>50</v>
      </c>
      <c r="BX63" s="110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9"/>
      <c r="CT63" s="163">
        <f t="shared" si="3"/>
        <v>0</v>
      </c>
      <c r="CU63" s="162">
        <f>CT63/$CT$3*'Control Panel'!$N$7+'Control Panel'!$O$7</f>
        <v>50</v>
      </c>
    </row>
    <row r="64" spans="1:99" ht="16.5" thickBot="1" x14ac:dyDescent="0.3">
      <c r="A64" s="1">
        <v>60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64">
        <f t="shared" si="4"/>
        <v>0</v>
      </c>
      <c r="AA64" s="162">
        <f>Z64/$Z$3*'Control Panel'!$N$7+'Control Panel'!$O$7</f>
        <v>50</v>
      </c>
      <c r="AB64" s="110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9"/>
      <c r="AX64" s="164">
        <f t="shared" si="1"/>
        <v>0</v>
      </c>
      <c r="AY64" s="162">
        <f>AX64/$AX$3*'Control Panel'!$N$7+'Control Panel'!$O$7</f>
        <v>50</v>
      </c>
      <c r="AZ64" s="110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9"/>
      <c r="BV64" s="164">
        <f t="shared" si="2"/>
        <v>0</v>
      </c>
      <c r="BW64" s="162">
        <f>BV64/$BV$3*'Control Panel'!$N$7+'Control Panel'!$O$7</f>
        <v>50</v>
      </c>
      <c r="BX64" s="110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9"/>
      <c r="CT64" s="164">
        <f t="shared" si="3"/>
        <v>0</v>
      </c>
      <c r="CU64" s="162">
        <f>CT64/$CT$3*'Control Panel'!$N$7+'Control Panel'!$O$7</f>
        <v>50</v>
      </c>
    </row>
    <row r="65" spans="1:99" ht="16.5" thickBot="1" x14ac:dyDescent="0.3">
      <c r="A65" s="1">
        <v>61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64">
        <f t="shared" ref="Z65:Z104" si="5">SUM(D65:Y65)</f>
        <v>0</v>
      </c>
      <c r="AA65" s="162">
        <f>Z65/$Z$3*'Control Panel'!$N$7+'Control Panel'!$O$7</f>
        <v>50</v>
      </c>
      <c r="AB65" s="110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9"/>
      <c r="AX65" s="164">
        <f t="shared" ref="AX65:AX104" si="6">SUM(AB65:AW65)</f>
        <v>0</v>
      </c>
      <c r="AY65" s="162">
        <f>AX65/$AX$3*'Control Panel'!$N$7+'Control Panel'!$O$7</f>
        <v>50</v>
      </c>
      <c r="AZ65" s="110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9"/>
      <c r="BV65" s="164">
        <f t="shared" ref="BV65:BV104" si="7">SUM(AZ65:BU65)</f>
        <v>0</v>
      </c>
      <c r="BW65" s="162">
        <f>BV65/$BV$3*'Control Panel'!$N$7+'Control Panel'!$O$7</f>
        <v>50</v>
      </c>
      <c r="BX65" s="110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9"/>
      <c r="CT65" s="164">
        <f t="shared" ref="CT65:CT104" si="8">SUM(BX65:CS65)</f>
        <v>0</v>
      </c>
      <c r="CU65" s="162">
        <f>CT65/$CT$3*'Control Panel'!$N$7+'Control Panel'!$O$7</f>
        <v>50</v>
      </c>
    </row>
    <row r="66" spans="1:99" ht="16.5" thickBot="1" x14ac:dyDescent="0.3">
      <c r="A66" s="1">
        <v>62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164">
        <f t="shared" si="5"/>
        <v>0</v>
      </c>
      <c r="AA66" s="162">
        <f>Z66/$Z$3*'Control Panel'!$N$7+'Control Panel'!$O$7</f>
        <v>50</v>
      </c>
      <c r="AB66" s="110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9"/>
      <c r="AX66" s="164">
        <f t="shared" si="6"/>
        <v>0</v>
      </c>
      <c r="AY66" s="162">
        <f>AX66/$AX$3*'Control Panel'!$N$7+'Control Panel'!$O$7</f>
        <v>50</v>
      </c>
      <c r="AZ66" s="110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9"/>
      <c r="BV66" s="164">
        <f t="shared" si="7"/>
        <v>0</v>
      </c>
      <c r="BW66" s="162">
        <f>BV66/$BV$3*'Control Panel'!$N$7+'Control Panel'!$O$7</f>
        <v>50</v>
      </c>
      <c r="BX66" s="110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9"/>
      <c r="CT66" s="164">
        <f t="shared" si="8"/>
        <v>0</v>
      </c>
      <c r="CU66" s="162">
        <f>CT66/$CT$3*'Control Panel'!$N$7+'Control Panel'!$O$7</f>
        <v>50</v>
      </c>
    </row>
    <row r="67" spans="1:99" ht="16.5" thickBot="1" x14ac:dyDescent="0.3">
      <c r="A67" s="1">
        <v>63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164">
        <f t="shared" si="5"/>
        <v>0</v>
      </c>
      <c r="AA67" s="162">
        <f>Z67/$Z$3*'Control Panel'!$N$7+'Control Panel'!$O$7</f>
        <v>50</v>
      </c>
      <c r="AB67" s="110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9"/>
      <c r="AX67" s="164">
        <f t="shared" si="6"/>
        <v>0</v>
      </c>
      <c r="AY67" s="162">
        <f>AX67/$AX$3*'Control Panel'!$N$7+'Control Panel'!$O$7</f>
        <v>50</v>
      </c>
      <c r="AZ67" s="110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9"/>
      <c r="BV67" s="164">
        <f t="shared" si="7"/>
        <v>0</v>
      </c>
      <c r="BW67" s="162">
        <f>BV67/$BV$3*'Control Panel'!$N$7+'Control Panel'!$O$7</f>
        <v>50</v>
      </c>
      <c r="BX67" s="110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9"/>
      <c r="CT67" s="164">
        <f t="shared" si="8"/>
        <v>0</v>
      </c>
      <c r="CU67" s="162">
        <f>CT67/$CT$3*'Control Panel'!$N$7+'Control Panel'!$O$7</f>
        <v>50</v>
      </c>
    </row>
    <row r="68" spans="1:99" ht="16.5" thickBot="1" x14ac:dyDescent="0.3">
      <c r="A68" s="1">
        <v>64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164">
        <f t="shared" si="5"/>
        <v>0</v>
      </c>
      <c r="AA68" s="162">
        <f>Z68/$Z$3*'Control Panel'!$N$7+'Control Panel'!$O$7</f>
        <v>50</v>
      </c>
      <c r="AB68" s="110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9"/>
      <c r="AX68" s="164">
        <f t="shared" si="6"/>
        <v>0</v>
      </c>
      <c r="AY68" s="162">
        <f>AX68/$AX$3*'Control Panel'!$N$7+'Control Panel'!$O$7</f>
        <v>50</v>
      </c>
      <c r="AZ68" s="110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9"/>
      <c r="BV68" s="164">
        <f t="shared" si="7"/>
        <v>0</v>
      </c>
      <c r="BW68" s="162">
        <f>BV68/$BV$3*'Control Panel'!$N$7+'Control Panel'!$O$7</f>
        <v>50</v>
      </c>
      <c r="BX68" s="110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9"/>
      <c r="CT68" s="164">
        <f t="shared" si="8"/>
        <v>0</v>
      </c>
      <c r="CU68" s="162">
        <f>CT68/$CT$3*'Control Panel'!$N$7+'Control Panel'!$O$7</f>
        <v>50</v>
      </c>
    </row>
    <row r="69" spans="1:99" ht="16.5" thickBot="1" x14ac:dyDescent="0.3">
      <c r="A69" s="1">
        <v>65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64">
        <f t="shared" si="5"/>
        <v>0</v>
      </c>
      <c r="AA69" s="162">
        <f>Z69/$Z$3*'Control Panel'!$N$7+'Control Panel'!$O$7</f>
        <v>50</v>
      </c>
      <c r="AB69" s="110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9"/>
      <c r="AX69" s="164">
        <f t="shared" si="6"/>
        <v>0</v>
      </c>
      <c r="AY69" s="162">
        <f>AX69/$AX$3*'Control Panel'!$N$7+'Control Panel'!$O$7</f>
        <v>50</v>
      </c>
      <c r="AZ69" s="110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9"/>
      <c r="BV69" s="164">
        <f t="shared" si="7"/>
        <v>0</v>
      </c>
      <c r="BW69" s="162">
        <f>BV69/$BV$3*'Control Panel'!$N$7+'Control Panel'!$O$7</f>
        <v>50</v>
      </c>
      <c r="BX69" s="110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9"/>
      <c r="CT69" s="164">
        <f t="shared" si="8"/>
        <v>0</v>
      </c>
      <c r="CU69" s="162">
        <f>CT69/$CT$3*'Control Panel'!$N$7+'Control Panel'!$O$7</f>
        <v>50</v>
      </c>
    </row>
    <row r="70" spans="1:99" ht="16.5" thickBot="1" x14ac:dyDescent="0.3">
      <c r="A70" s="1">
        <v>66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164">
        <f t="shared" si="5"/>
        <v>0</v>
      </c>
      <c r="AA70" s="162">
        <f>Z70/$Z$3*'Control Panel'!$N$7+'Control Panel'!$O$7</f>
        <v>50</v>
      </c>
      <c r="AB70" s="110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9"/>
      <c r="AX70" s="164">
        <f t="shared" si="6"/>
        <v>0</v>
      </c>
      <c r="AY70" s="162">
        <f>AX70/$AX$3*'Control Panel'!$N$7+'Control Panel'!$O$7</f>
        <v>50</v>
      </c>
      <c r="AZ70" s="110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9"/>
      <c r="BV70" s="164">
        <f t="shared" si="7"/>
        <v>0</v>
      </c>
      <c r="BW70" s="162">
        <f>BV70/$BV$3*'Control Panel'!$N$7+'Control Panel'!$O$7</f>
        <v>50</v>
      </c>
      <c r="BX70" s="110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9"/>
      <c r="CT70" s="164">
        <f t="shared" si="8"/>
        <v>0</v>
      </c>
      <c r="CU70" s="162">
        <f>CT70/$CT$3*'Control Panel'!$N$7+'Control Panel'!$O$7</f>
        <v>50</v>
      </c>
    </row>
    <row r="71" spans="1:99" ht="16.5" thickBot="1" x14ac:dyDescent="0.3">
      <c r="A71" s="1">
        <v>67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64">
        <f t="shared" si="5"/>
        <v>0</v>
      </c>
      <c r="AA71" s="162">
        <f>Z71/$Z$3*'Control Panel'!$N$7+'Control Panel'!$O$7</f>
        <v>50</v>
      </c>
      <c r="AB71" s="110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9"/>
      <c r="AX71" s="164">
        <f t="shared" si="6"/>
        <v>0</v>
      </c>
      <c r="AY71" s="162">
        <f>AX71/$AX$3*'Control Panel'!$N$7+'Control Panel'!$O$7</f>
        <v>50</v>
      </c>
      <c r="AZ71" s="110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9"/>
      <c r="BV71" s="164">
        <f t="shared" si="7"/>
        <v>0</v>
      </c>
      <c r="BW71" s="162">
        <f>BV71/$BV$3*'Control Panel'!$N$7+'Control Panel'!$O$7</f>
        <v>50</v>
      </c>
      <c r="BX71" s="110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9"/>
      <c r="CT71" s="164">
        <f t="shared" si="8"/>
        <v>0</v>
      </c>
      <c r="CU71" s="162">
        <f>CT71/$CT$3*'Control Panel'!$N$7+'Control Panel'!$O$7</f>
        <v>50</v>
      </c>
    </row>
    <row r="72" spans="1:99" ht="16.5" thickBot="1" x14ac:dyDescent="0.3">
      <c r="A72" s="1">
        <v>68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164">
        <f t="shared" si="5"/>
        <v>0</v>
      </c>
      <c r="AA72" s="162">
        <f>Z72/$Z$3*'Control Panel'!$N$7+'Control Panel'!$O$7</f>
        <v>50</v>
      </c>
      <c r="AB72" s="110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9"/>
      <c r="AX72" s="164">
        <f t="shared" si="6"/>
        <v>0</v>
      </c>
      <c r="AY72" s="162">
        <f>AX72/$AX$3*'Control Panel'!$N$7+'Control Panel'!$O$7</f>
        <v>50</v>
      </c>
      <c r="AZ72" s="110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9"/>
      <c r="BV72" s="164">
        <f t="shared" si="7"/>
        <v>0</v>
      </c>
      <c r="BW72" s="162">
        <f>BV72/$BV$3*'Control Panel'!$N$7+'Control Panel'!$O$7</f>
        <v>50</v>
      </c>
      <c r="BX72" s="110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9"/>
      <c r="CT72" s="164">
        <f t="shared" si="8"/>
        <v>0</v>
      </c>
      <c r="CU72" s="162">
        <f>CT72/$CT$3*'Control Panel'!$N$7+'Control Panel'!$O$7</f>
        <v>50</v>
      </c>
    </row>
    <row r="73" spans="1:99" ht="16.5" thickBot="1" x14ac:dyDescent="0.3">
      <c r="A73" s="1">
        <v>69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164">
        <f t="shared" si="5"/>
        <v>0</v>
      </c>
      <c r="AA73" s="162">
        <f>Z73/$Z$3*'Control Panel'!$N$7+'Control Panel'!$O$7</f>
        <v>50</v>
      </c>
      <c r="AB73" s="110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9"/>
      <c r="AX73" s="164">
        <f t="shared" si="6"/>
        <v>0</v>
      </c>
      <c r="AY73" s="162">
        <f>AX73/$AX$3*'Control Panel'!$N$7+'Control Panel'!$O$7</f>
        <v>50</v>
      </c>
      <c r="AZ73" s="110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9"/>
      <c r="BV73" s="164">
        <f t="shared" si="7"/>
        <v>0</v>
      </c>
      <c r="BW73" s="162">
        <f>BV73/$BV$3*'Control Panel'!$N$7+'Control Panel'!$O$7</f>
        <v>50</v>
      </c>
      <c r="BX73" s="110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9"/>
      <c r="CT73" s="164">
        <f t="shared" si="8"/>
        <v>0</v>
      </c>
      <c r="CU73" s="162">
        <f>CT73/$CT$3*'Control Panel'!$N$7+'Control Panel'!$O$7</f>
        <v>50</v>
      </c>
    </row>
    <row r="74" spans="1:99" ht="16.5" thickBot="1" x14ac:dyDescent="0.3">
      <c r="A74" s="1">
        <v>70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164">
        <f t="shared" si="5"/>
        <v>0</v>
      </c>
      <c r="AA74" s="162">
        <f>Z74/$Z$3*'Control Panel'!$N$7+'Control Panel'!$O$7</f>
        <v>50</v>
      </c>
      <c r="AB74" s="110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9"/>
      <c r="AX74" s="164">
        <f t="shared" si="6"/>
        <v>0</v>
      </c>
      <c r="AY74" s="162">
        <f>AX74/$AX$3*'Control Panel'!$N$7+'Control Panel'!$O$7</f>
        <v>50</v>
      </c>
      <c r="AZ74" s="110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9"/>
      <c r="BV74" s="164">
        <f t="shared" si="7"/>
        <v>0</v>
      </c>
      <c r="BW74" s="162">
        <f>BV74/$BV$3*'Control Panel'!$N$7+'Control Panel'!$O$7</f>
        <v>50</v>
      </c>
      <c r="BX74" s="110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9"/>
      <c r="CT74" s="164">
        <f t="shared" si="8"/>
        <v>0</v>
      </c>
      <c r="CU74" s="162">
        <f>CT74/$CT$3*'Control Panel'!$N$7+'Control Panel'!$O$7</f>
        <v>50</v>
      </c>
    </row>
    <row r="75" spans="1:99" ht="16.5" thickBot="1" x14ac:dyDescent="0.3">
      <c r="A75" s="1">
        <v>71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164">
        <f t="shared" si="5"/>
        <v>0</v>
      </c>
      <c r="AA75" s="162">
        <f>Z75/$Z$3*'Control Panel'!$N$7+'Control Panel'!$O$7</f>
        <v>50</v>
      </c>
      <c r="AB75" s="110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9"/>
      <c r="AX75" s="164">
        <f t="shared" si="6"/>
        <v>0</v>
      </c>
      <c r="AY75" s="162">
        <f>AX75/$AX$3*'Control Panel'!$N$7+'Control Panel'!$O$7</f>
        <v>50</v>
      </c>
      <c r="AZ75" s="110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9"/>
      <c r="BV75" s="164">
        <f t="shared" si="7"/>
        <v>0</v>
      </c>
      <c r="BW75" s="162">
        <f>BV75/$BV$3*'Control Panel'!$N$7+'Control Panel'!$O$7</f>
        <v>50</v>
      </c>
      <c r="BX75" s="110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9"/>
      <c r="CT75" s="164">
        <f t="shared" si="8"/>
        <v>0</v>
      </c>
      <c r="CU75" s="162">
        <f>CT75/$CT$3*'Control Panel'!$N$7+'Control Panel'!$O$7</f>
        <v>50</v>
      </c>
    </row>
    <row r="76" spans="1:99" ht="16.5" thickBot="1" x14ac:dyDescent="0.3">
      <c r="A76" s="1">
        <v>72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164">
        <f t="shared" si="5"/>
        <v>0</v>
      </c>
      <c r="AA76" s="162">
        <f>Z76/$Z$3*'Control Panel'!$N$7+'Control Panel'!$O$7</f>
        <v>50</v>
      </c>
      <c r="AB76" s="110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9"/>
      <c r="AX76" s="164">
        <f t="shared" si="6"/>
        <v>0</v>
      </c>
      <c r="AY76" s="162">
        <f>AX76/$AX$3*'Control Panel'!$N$7+'Control Panel'!$O$7</f>
        <v>50</v>
      </c>
      <c r="AZ76" s="110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9"/>
      <c r="BV76" s="164">
        <f t="shared" si="7"/>
        <v>0</v>
      </c>
      <c r="BW76" s="162">
        <f>BV76/$BV$3*'Control Panel'!$N$7+'Control Panel'!$O$7</f>
        <v>50</v>
      </c>
      <c r="BX76" s="110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9"/>
      <c r="CT76" s="164">
        <f t="shared" si="8"/>
        <v>0</v>
      </c>
      <c r="CU76" s="162">
        <f>CT76/$CT$3*'Control Panel'!$N$7+'Control Panel'!$O$7</f>
        <v>50</v>
      </c>
    </row>
    <row r="77" spans="1:99" ht="16.5" thickBot="1" x14ac:dyDescent="0.3">
      <c r="A77" s="1">
        <v>73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164">
        <f t="shared" si="5"/>
        <v>0</v>
      </c>
      <c r="AA77" s="162">
        <f>Z77/$Z$3*'Control Panel'!$N$7+'Control Panel'!$O$7</f>
        <v>50</v>
      </c>
      <c r="AB77" s="110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9"/>
      <c r="AX77" s="164">
        <f t="shared" si="6"/>
        <v>0</v>
      </c>
      <c r="AY77" s="162">
        <f>AX77/$AX$3*'Control Panel'!$N$7+'Control Panel'!$O$7</f>
        <v>50</v>
      </c>
      <c r="AZ77" s="110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9"/>
      <c r="BV77" s="164">
        <f t="shared" si="7"/>
        <v>0</v>
      </c>
      <c r="BW77" s="162">
        <f>BV77/$BV$3*'Control Panel'!$N$7+'Control Panel'!$O$7</f>
        <v>50</v>
      </c>
      <c r="BX77" s="110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9"/>
      <c r="CT77" s="164">
        <f t="shared" si="8"/>
        <v>0</v>
      </c>
      <c r="CU77" s="162">
        <f>CT77/$CT$3*'Control Panel'!$N$7+'Control Panel'!$O$7</f>
        <v>50</v>
      </c>
    </row>
    <row r="78" spans="1:99" ht="16.5" thickBot="1" x14ac:dyDescent="0.3">
      <c r="A78" s="1">
        <v>74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164">
        <f t="shared" si="5"/>
        <v>0</v>
      </c>
      <c r="AA78" s="162">
        <f>Z78/$Z$3*'Control Panel'!$N$7+'Control Panel'!$O$7</f>
        <v>50</v>
      </c>
      <c r="AB78" s="110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9"/>
      <c r="AX78" s="164">
        <f t="shared" si="6"/>
        <v>0</v>
      </c>
      <c r="AY78" s="162">
        <f>AX78/$AX$3*'Control Panel'!$N$7+'Control Panel'!$O$7</f>
        <v>50</v>
      </c>
      <c r="AZ78" s="110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9"/>
      <c r="BV78" s="164">
        <f t="shared" si="7"/>
        <v>0</v>
      </c>
      <c r="BW78" s="162">
        <f>BV78/$BV$3*'Control Panel'!$N$7+'Control Panel'!$O$7</f>
        <v>50</v>
      </c>
      <c r="BX78" s="110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9"/>
      <c r="CT78" s="164">
        <f t="shared" si="8"/>
        <v>0</v>
      </c>
      <c r="CU78" s="162">
        <f>CT78/$CT$3*'Control Panel'!$N$7+'Control Panel'!$O$7</f>
        <v>50</v>
      </c>
    </row>
    <row r="79" spans="1:99" ht="16.5" thickBot="1" x14ac:dyDescent="0.3">
      <c r="A79" s="1">
        <v>75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164">
        <f t="shared" si="5"/>
        <v>0</v>
      </c>
      <c r="AA79" s="162">
        <f>Z79/$Z$3*'Control Panel'!$N$7+'Control Panel'!$O$7</f>
        <v>50</v>
      </c>
      <c r="AB79" s="110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9"/>
      <c r="AX79" s="164">
        <f t="shared" si="6"/>
        <v>0</v>
      </c>
      <c r="AY79" s="162">
        <f>AX79/$AX$3*'Control Panel'!$N$7+'Control Panel'!$O$7</f>
        <v>50</v>
      </c>
      <c r="AZ79" s="110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9"/>
      <c r="BV79" s="164">
        <f t="shared" si="7"/>
        <v>0</v>
      </c>
      <c r="BW79" s="162">
        <f>BV79/$BV$3*'Control Panel'!$N$7+'Control Panel'!$O$7</f>
        <v>50</v>
      </c>
      <c r="BX79" s="110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9"/>
      <c r="CT79" s="164">
        <f t="shared" si="8"/>
        <v>0</v>
      </c>
      <c r="CU79" s="162">
        <f>CT79/$CT$3*'Control Panel'!$N$7+'Control Panel'!$O$7</f>
        <v>50</v>
      </c>
    </row>
    <row r="80" spans="1:99" ht="16.5" thickBot="1" x14ac:dyDescent="0.3">
      <c r="A80" s="1">
        <v>76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164">
        <f t="shared" si="5"/>
        <v>0</v>
      </c>
      <c r="AA80" s="162">
        <f>Z80/$Z$3*'Control Panel'!$N$7+'Control Panel'!$O$7</f>
        <v>50</v>
      </c>
      <c r="AB80" s="110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9"/>
      <c r="AX80" s="164">
        <f t="shared" si="6"/>
        <v>0</v>
      </c>
      <c r="AY80" s="162">
        <f>AX80/$AX$3*'Control Panel'!$N$7+'Control Panel'!$O$7</f>
        <v>50</v>
      </c>
      <c r="AZ80" s="110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9"/>
      <c r="BV80" s="164">
        <f t="shared" si="7"/>
        <v>0</v>
      </c>
      <c r="BW80" s="162">
        <f>BV80/$BV$3*'Control Panel'!$N$7+'Control Panel'!$O$7</f>
        <v>50</v>
      </c>
      <c r="BX80" s="110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9"/>
      <c r="CT80" s="164">
        <f t="shared" si="8"/>
        <v>0</v>
      </c>
      <c r="CU80" s="162">
        <f>CT80/$CT$3*'Control Panel'!$N$7+'Control Panel'!$O$7</f>
        <v>50</v>
      </c>
    </row>
    <row r="81" spans="1:99" ht="16.5" thickBot="1" x14ac:dyDescent="0.3">
      <c r="A81" s="1">
        <v>77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164">
        <f t="shared" si="5"/>
        <v>0</v>
      </c>
      <c r="AA81" s="162">
        <f>Z81/$Z$3*'Control Panel'!$N$7+'Control Panel'!$O$7</f>
        <v>50</v>
      </c>
      <c r="AB81" s="110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9"/>
      <c r="AX81" s="164">
        <f t="shared" si="6"/>
        <v>0</v>
      </c>
      <c r="AY81" s="162">
        <f>AX81/$AX$3*'Control Panel'!$N$7+'Control Panel'!$O$7</f>
        <v>50</v>
      </c>
      <c r="AZ81" s="110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9"/>
      <c r="BV81" s="164">
        <f t="shared" si="7"/>
        <v>0</v>
      </c>
      <c r="BW81" s="162">
        <f>BV81/$BV$3*'Control Panel'!$N$7+'Control Panel'!$O$7</f>
        <v>50</v>
      </c>
      <c r="BX81" s="110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9"/>
      <c r="CT81" s="164">
        <f t="shared" si="8"/>
        <v>0</v>
      </c>
      <c r="CU81" s="162">
        <f>CT81/$CT$3*'Control Panel'!$N$7+'Control Panel'!$O$7</f>
        <v>50</v>
      </c>
    </row>
    <row r="82" spans="1:99" ht="16.5" thickBot="1" x14ac:dyDescent="0.3">
      <c r="A82" s="1">
        <v>78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9"/>
      <c r="Z82" s="164">
        <f t="shared" si="5"/>
        <v>0</v>
      </c>
      <c r="AA82" s="162">
        <f>Z82/$Z$3*'Control Panel'!$N$7+'Control Panel'!$O$7</f>
        <v>50</v>
      </c>
      <c r="AB82" s="110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9"/>
      <c r="AX82" s="164">
        <f t="shared" si="6"/>
        <v>0</v>
      </c>
      <c r="AY82" s="162">
        <f>AX82/$AX$3*'Control Panel'!$N$7+'Control Panel'!$O$7</f>
        <v>50</v>
      </c>
      <c r="AZ82" s="110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9"/>
      <c r="BV82" s="164">
        <f t="shared" si="7"/>
        <v>0</v>
      </c>
      <c r="BW82" s="162">
        <f>BV82/$BV$3*'Control Panel'!$N$7+'Control Panel'!$O$7</f>
        <v>50</v>
      </c>
      <c r="BX82" s="110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9"/>
      <c r="CT82" s="164">
        <f t="shared" si="8"/>
        <v>0</v>
      </c>
      <c r="CU82" s="162">
        <f>CT82/$CT$3*'Control Panel'!$N$7+'Control Panel'!$O$7</f>
        <v>50</v>
      </c>
    </row>
    <row r="83" spans="1:99" ht="16.5" thickBot="1" x14ac:dyDescent="0.3">
      <c r="A83" s="1">
        <v>79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9"/>
      <c r="Z83" s="164">
        <f t="shared" si="5"/>
        <v>0</v>
      </c>
      <c r="AA83" s="162">
        <f>Z83/$Z$3*'Control Panel'!$N$7+'Control Panel'!$O$7</f>
        <v>50</v>
      </c>
      <c r="AB83" s="110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9"/>
      <c r="AX83" s="164">
        <f t="shared" si="6"/>
        <v>0</v>
      </c>
      <c r="AY83" s="162">
        <f>AX83/$AX$3*'Control Panel'!$N$7+'Control Panel'!$O$7</f>
        <v>50</v>
      </c>
      <c r="AZ83" s="110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9"/>
      <c r="BV83" s="164">
        <f t="shared" si="7"/>
        <v>0</v>
      </c>
      <c r="BW83" s="162">
        <f>BV83/$BV$3*'Control Panel'!$N$7+'Control Panel'!$O$7</f>
        <v>50</v>
      </c>
      <c r="BX83" s="110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9"/>
      <c r="CT83" s="164">
        <f t="shared" si="8"/>
        <v>0</v>
      </c>
      <c r="CU83" s="162">
        <f>CT83/$CT$3*'Control Panel'!$N$7+'Control Panel'!$O$7</f>
        <v>50</v>
      </c>
    </row>
    <row r="84" spans="1:99" ht="16.5" thickBot="1" x14ac:dyDescent="0.3">
      <c r="A84" s="1">
        <v>80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9"/>
      <c r="Z84" s="164">
        <f t="shared" si="5"/>
        <v>0</v>
      </c>
      <c r="AA84" s="162">
        <f>Z84/$Z$3*'Control Panel'!$N$7+'Control Panel'!$O$7</f>
        <v>50</v>
      </c>
      <c r="AB84" s="110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9"/>
      <c r="AX84" s="164">
        <f t="shared" si="6"/>
        <v>0</v>
      </c>
      <c r="AY84" s="162">
        <f>AX84/$AX$3*'Control Panel'!$N$7+'Control Panel'!$O$7</f>
        <v>50</v>
      </c>
      <c r="AZ84" s="110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9"/>
      <c r="BV84" s="164">
        <f t="shared" si="7"/>
        <v>0</v>
      </c>
      <c r="BW84" s="162">
        <f>BV84/$BV$3*'Control Panel'!$N$7+'Control Panel'!$O$7</f>
        <v>50</v>
      </c>
      <c r="BX84" s="110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9"/>
      <c r="CT84" s="164">
        <f t="shared" si="8"/>
        <v>0</v>
      </c>
      <c r="CU84" s="162">
        <f>CT84/$CT$3*'Control Panel'!$N$7+'Control Panel'!$O$7</f>
        <v>50</v>
      </c>
    </row>
    <row r="85" spans="1:99" ht="16.5" thickBot="1" x14ac:dyDescent="0.3">
      <c r="A85" s="1">
        <v>81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9"/>
      <c r="Z85" s="164">
        <f t="shared" si="5"/>
        <v>0</v>
      </c>
      <c r="AA85" s="162">
        <f>Z85/$Z$3*'Control Panel'!$N$7+'Control Panel'!$O$7</f>
        <v>50</v>
      </c>
      <c r="AB85" s="110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9"/>
      <c r="AX85" s="164">
        <f t="shared" si="6"/>
        <v>0</v>
      </c>
      <c r="AY85" s="162">
        <f>AX85/$AX$3*'Control Panel'!$N$7+'Control Panel'!$O$7</f>
        <v>50</v>
      </c>
      <c r="AZ85" s="110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9"/>
      <c r="BV85" s="164">
        <f t="shared" si="7"/>
        <v>0</v>
      </c>
      <c r="BW85" s="162">
        <f>BV85/$BV$3*'Control Panel'!$N$7+'Control Panel'!$O$7</f>
        <v>50</v>
      </c>
      <c r="BX85" s="110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9"/>
      <c r="CT85" s="164">
        <f t="shared" si="8"/>
        <v>0</v>
      </c>
      <c r="CU85" s="162">
        <f>CT85/$CT$3*'Control Panel'!$N$7+'Control Panel'!$O$7</f>
        <v>50</v>
      </c>
    </row>
    <row r="86" spans="1:99" ht="16.5" thickBot="1" x14ac:dyDescent="0.3">
      <c r="A86" s="1">
        <v>82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9"/>
      <c r="Z86" s="164">
        <f t="shared" si="5"/>
        <v>0</v>
      </c>
      <c r="AA86" s="162">
        <f>Z86/$Z$3*'Control Panel'!$N$7+'Control Panel'!$O$7</f>
        <v>50</v>
      </c>
      <c r="AB86" s="110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9"/>
      <c r="AX86" s="164">
        <f t="shared" si="6"/>
        <v>0</v>
      </c>
      <c r="AY86" s="162">
        <f>AX86/$AX$3*'Control Panel'!$N$7+'Control Panel'!$O$7</f>
        <v>50</v>
      </c>
      <c r="AZ86" s="110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9"/>
      <c r="BV86" s="164">
        <f t="shared" si="7"/>
        <v>0</v>
      </c>
      <c r="BW86" s="162">
        <f>BV86/$BV$3*'Control Panel'!$N$7+'Control Panel'!$O$7</f>
        <v>50</v>
      </c>
      <c r="BX86" s="110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9"/>
      <c r="CT86" s="164">
        <f t="shared" si="8"/>
        <v>0</v>
      </c>
      <c r="CU86" s="162">
        <f>CT86/$CT$3*'Control Panel'!$N$7+'Control Panel'!$O$7</f>
        <v>50</v>
      </c>
    </row>
    <row r="87" spans="1:99" ht="16.5" thickBot="1" x14ac:dyDescent="0.3">
      <c r="A87" s="1">
        <v>83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9"/>
      <c r="Z87" s="164">
        <f t="shared" si="5"/>
        <v>0</v>
      </c>
      <c r="AA87" s="162">
        <f>Z87/$Z$3*'Control Panel'!$N$7+'Control Panel'!$O$7</f>
        <v>50</v>
      </c>
      <c r="AB87" s="110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9"/>
      <c r="AX87" s="164">
        <f t="shared" si="6"/>
        <v>0</v>
      </c>
      <c r="AY87" s="162">
        <f>AX87/$AX$3*'Control Panel'!$N$7+'Control Panel'!$O$7</f>
        <v>50</v>
      </c>
      <c r="AZ87" s="110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9"/>
      <c r="BV87" s="164">
        <f t="shared" si="7"/>
        <v>0</v>
      </c>
      <c r="BW87" s="162">
        <f>BV87/$BV$3*'Control Panel'!$N$7+'Control Panel'!$O$7</f>
        <v>50</v>
      </c>
      <c r="BX87" s="110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9"/>
      <c r="CT87" s="164">
        <f t="shared" si="8"/>
        <v>0</v>
      </c>
      <c r="CU87" s="162">
        <f>CT87/$CT$3*'Control Panel'!$N$7+'Control Panel'!$O$7</f>
        <v>50</v>
      </c>
    </row>
    <row r="88" spans="1:99" ht="16.5" thickBot="1" x14ac:dyDescent="0.3">
      <c r="A88" s="1">
        <v>84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9"/>
      <c r="Z88" s="164">
        <f t="shared" si="5"/>
        <v>0</v>
      </c>
      <c r="AA88" s="162">
        <f>Z88/$Z$3*'Control Panel'!$N$7+'Control Panel'!$O$7</f>
        <v>50</v>
      </c>
      <c r="AB88" s="110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9"/>
      <c r="AX88" s="164">
        <f t="shared" si="6"/>
        <v>0</v>
      </c>
      <c r="AY88" s="162">
        <f>AX88/$AX$3*'Control Panel'!$N$7+'Control Panel'!$O$7</f>
        <v>50</v>
      </c>
      <c r="AZ88" s="110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9"/>
      <c r="BV88" s="164">
        <f t="shared" si="7"/>
        <v>0</v>
      </c>
      <c r="BW88" s="162">
        <f>BV88/$BV$3*'Control Panel'!$N$7+'Control Panel'!$O$7</f>
        <v>50</v>
      </c>
      <c r="BX88" s="110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9"/>
      <c r="CT88" s="164">
        <f t="shared" si="8"/>
        <v>0</v>
      </c>
      <c r="CU88" s="162">
        <f>CT88/$CT$3*'Control Panel'!$N$7+'Control Panel'!$O$7</f>
        <v>50</v>
      </c>
    </row>
    <row r="89" spans="1:99" ht="16.5" thickBot="1" x14ac:dyDescent="0.3">
      <c r="A89" s="1">
        <v>85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9"/>
      <c r="Z89" s="164">
        <f t="shared" si="5"/>
        <v>0</v>
      </c>
      <c r="AA89" s="162">
        <f>Z89/$Z$3*'Control Panel'!$N$7+'Control Panel'!$O$7</f>
        <v>50</v>
      </c>
      <c r="AB89" s="110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9"/>
      <c r="AX89" s="164">
        <f t="shared" si="6"/>
        <v>0</v>
      </c>
      <c r="AY89" s="162">
        <f>AX89/$AX$3*'Control Panel'!$N$7+'Control Panel'!$O$7</f>
        <v>50</v>
      </c>
      <c r="AZ89" s="110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9"/>
      <c r="BV89" s="164">
        <f t="shared" si="7"/>
        <v>0</v>
      </c>
      <c r="BW89" s="162">
        <f>BV89/$BV$3*'Control Panel'!$N$7+'Control Panel'!$O$7</f>
        <v>50</v>
      </c>
      <c r="BX89" s="110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9"/>
      <c r="CT89" s="164">
        <f t="shared" si="8"/>
        <v>0</v>
      </c>
      <c r="CU89" s="162">
        <f>CT89/$CT$3*'Control Panel'!$N$7+'Control Panel'!$O$7</f>
        <v>50</v>
      </c>
    </row>
    <row r="90" spans="1:99" ht="16.5" thickBot="1" x14ac:dyDescent="0.3">
      <c r="A90" s="1">
        <v>86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9"/>
      <c r="Z90" s="164">
        <f t="shared" si="5"/>
        <v>0</v>
      </c>
      <c r="AA90" s="162">
        <f>Z90/$Z$3*'Control Panel'!$N$7+'Control Panel'!$O$7</f>
        <v>50</v>
      </c>
      <c r="AB90" s="110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9"/>
      <c r="AX90" s="164">
        <f t="shared" si="6"/>
        <v>0</v>
      </c>
      <c r="AY90" s="162">
        <f>AX90/$AX$3*'Control Panel'!$N$7+'Control Panel'!$O$7</f>
        <v>50</v>
      </c>
      <c r="AZ90" s="110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9"/>
      <c r="BV90" s="164">
        <f t="shared" si="7"/>
        <v>0</v>
      </c>
      <c r="BW90" s="162">
        <f>BV90/$BV$3*'Control Panel'!$N$7+'Control Panel'!$O$7</f>
        <v>50</v>
      </c>
      <c r="BX90" s="110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9"/>
      <c r="CT90" s="164">
        <f t="shared" si="8"/>
        <v>0</v>
      </c>
      <c r="CU90" s="162">
        <f>CT90/$CT$3*'Control Panel'!$N$7+'Control Panel'!$O$7</f>
        <v>50</v>
      </c>
    </row>
    <row r="91" spans="1:99" ht="16.5" thickBot="1" x14ac:dyDescent="0.3">
      <c r="A91" s="1">
        <v>87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9"/>
      <c r="Z91" s="164">
        <f t="shared" si="5"/>
        <v>0</v>
      </c>
      <c r="AA91" s="162">
        <f>Z91/$Z$3*'Control Panel'!$N$7+'Control Panel'!$O$7</f>
        <v>50</v>
      </c>
      <c r="AB91" s="110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9"/>
      <c r="AX91" s="164">
        <f t="shared" si="6"/>
        <v>0</v>
      </c>
      <c r="AY91" s="162">
        <f>AX91/$AX$3*'Control Panel'!$N$7+'Control Panel'!$O$7</f>
        <v>50</v>
      </c>
      <c r="AZ91" s="110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9"/>
      <c r="BV91" s="164">
        <f t="shared" si="7"/>
        <v>0</v>
      </c>
      <c r="BW91" s="162">
        <f>BV91/$BV$3*'Control Panel'!$N$7+'Control Panel'!$O$7</f>
        <v>50</v>
      </c>
      <c r="BX91" s="110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9"/>
      <c r="CT91" s="164">
        <f t="shared" si="8"/>
        <v>0</v>
      </c>
      <c r="CU91" s="162">
        <f>CT91/$CT$3*'Control Panel'!$N$7+'Control Panel'!$O$7</f>
        <v>50</v>
      </c>
    </row>
    <row r="92" spans="1:99" ht="16.5" thickBot="1" x14ac:dyDescent="0.3">
      <c r="A92" s="1">
        <v>88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9"/>
      <c r="Z92" s="164">
        <f t="shared" si="5"/>
        <v>0</v>
      </c>
      <c r="AA92" s="162">
        <f>Z92/$Z$3*'Control Panel'!$N$7+'Control Panel'!$O$7</f>
        <v>50</v>
      </c>
      <c r="AB92" s="110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9"/>
      <c r="AX92" s="164">
        <f t="shared" si="6"/>
        <v>0</v>
      </c>
      <c r="AY92" s="162">
        <f>AX92/$AX$3*'Control Panel'!$N$7+'Control Panel'!$O$7</f>
        <v>50</v>
      </c>
      <c r="AZ92" s="110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9"/>
      <c r="BV92" s="164">
        <f t="shared" si="7"/>
        <v>0</v>
      </c>
      <c r="BW92" s="162">
        <f>BV92/$BV$3*'Control Panel'!$N$7+'Control Panel'!$O$7</f>
        <v>50</v>
      </c>
      <c r="BX92" s="110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9"/>
      <c r="CT92" s="164">
        <f t="shared" si="8"/>
        <v>0</v>
      </c>
      <c r="CU92" s="162">
        <f>CT92/$CT$3*'Control Panel'!$N$7+'Control Panel'!$O$7</f>
        <v>50</v>
      </c>
    </row>
    <row r="93" spans="1:99" ht="16.5" thickBot="1" x14ac:dyDescent="0.3">
      <c r="A93" s="1">
        <v>89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9"/>
      <c r="Z93" s="164">
        <f t="shared" si="5"/>
        <v>0</v>
      </c>
      <c r="AA93" s="162">
        <f>Z93/$Z$3*'Control Panel'!$N$7+'Control Panel'!$O$7</f>
        <v>50</v>
      </c>
      <c r="AB93" s="110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9"/>
      <c r="AX93" s="164">
        <f t="shared" si="6"/>
        <v>0</v>
      </c>
      <c r="AY93" s="162">
        <f>AX93/$AX$3*'Control Panel'!$N$7+'Control Panel'!$O$7</f>
        <v>50</v>
      </c>
      <c r="AZ93" s="110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9"/>
      <c r="BV93" s="164">
        <f t="shared" si="7"/>
        <v>0</v>
      </c>
      <c r="BW93" s="162">
        <f>BV93/$BV$3*'Control Panel'!$N$7+'Control Panel'!$O$7</f>
        <v>50</v>
      </c>
      <c r="BX93" s="110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9"/>
      <c r="CT93" s="164">
        <f t="shared" si="8"/>
        <v>0</v>
      </c>
      <c r="CU93" s="162">
        <f>CT93/$CT$3*'Control Panel'!$N$7+'Control Panel'!$O$7</f>
        <v>50</v>
      </c>
    </row>
    <row r="94" spans="1:99" ht="16.5" thickBot="1" x14ac:dyDescent="0.3">
      <c r="A94" s="1">
        <v>90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9"/>
      <c r="Z94" s="164">
        <f t="shared" si="5"/>
        <v>0</v>
      </c>
      <c r="AA94" s="162">
        <f>Z94/$Z$3*'Control Panel'!$N$7+'Control Panel'!$O$7</f>
        <v>50</v>
      </c>
      <c r="AB94" s="110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9"/>
      <c r="AX94" s="164">
        <f t="shared" si="6"/>
        <v>0</v>
      </c>
      <c r="AY94" s="162">
        <f>AX94/$AX$3*'Control Panel'!$N$7+'Control Panel'!$O$7</f>
        <v>50</v>
      </c>
      <c r="AZ94" s="110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9"/>
      <c r="BV94" s="164">
        <f t="shared" si="7"/>
        <v>0</v>
      </c>
      <c r="BW94" s="162">
        <f>BV94/$BV$3*'Control Panel'!$N$7+'Control Panel'!$O$7</f>
        <v>50</v>
      </c>
      <c r="BX94" s="110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9"/>
      <c r="CT94" s="164">
        <f t="shared" si="8"/>
        <v>0</v>
      </c>
      <c r="CU94" s="162">
        <f>CT94/$CT$3*'Control Panel'!$N$7+'Control Panel'!$O$7</f>
        <v>50</v>
      </c>
    </row>
    <row r="95" spans="1:99" ht="16.5" thickBot="1" x14ac:dyDescent="0.3">
      <c r="A95" s="1">
        <v>91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9"/>
      <c r="Z95" s="164">
        <f t="shared" si="5"/>
        <v>0</v>
      </c>
      <c r="AA95" s="162">
        <f>Z95/$Z$3*'Control Panel'!$N$7+'Control Panel'!$O$7</f>
        <v>50</v>
      </c>
      <c r="AB95" s="110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9"/>
      <c r="AX95" s="164">
        <f t="shared" si="6"/>
        <v>0</v>
      </c>
      <c r="AY95" s="162">
        <f>AX95/$AX$3*'Control Panel'!$N$7+'Control Panel'!$O$7</f>
        <v>50</v>
      </c>
      <c r="AZ95" s="110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9"/>
      <c r="BV95" s="164">
        <f t="shared" si="7"/>
        <v>0</v>
      </c>
      <c r="BW95" s="162">
        <f>BV95/$BV$3*'Control Panel'!$N$7+'Control Panel'!$O$7</f>
        <v>50</v>
      </c>
      <c r="BX95" s="110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9"/>
      <c r="CT95" s="164">
        <f t="shared" si="8"/>
        <v>0</v>
      </c>
      <c r="CU95" s="162">
        <f>CT95/$CT$3*'Control Panel'!$N$7+'Control Panel'!$O$7</f>
        <v>50</v>
      </c>
    </row>
    <row r="96" spans="1:99" ht="16.5" thickBot="1" x14ac:dyDescent="0.3">
      <c r="A96" s="1">
        <v>92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9"/>
      <c r="Z96" s="164">
        <f t="shared" si="5"/>
        <v>0</v>
      </c>
      <c r="AA96" s="162">
        <f>Z96/$Z$3*'Control Panel'!$N$7+'Control Panel'!$O$7</f>
        <v>50</v>
      </c>
      <c r="AB96" s="110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9"/>
      <c r="AX96" s="164">
        <f t="shared" si="6"/>
        <v>0</v>
      </c>
      <c r="AY96" s="162">
        <f>AX96/$AX$3*'Control Panel'!$N$7+'Control Panel'!$O$7</f>
        <v>50</v>
      </c>
      <c r="AZ96" s="110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9"/>
      <c r="BV96" s="164">
        <f t="shared" si="7"/>
        <v>0</v>
      </c>
      <c r="BW96" s="162">
        <f>BV96/$BV$3*'Control Panel'!$N$7+'Control Panel'!$O$7</f>
        <v>50</v>
      </c>
      <c r="BX96" s="110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9"/>
      <c r="CT96" s="164">
        <f t="shared" si="8"/>
        <v>0</v>
      </c>
      <c r="CU96" s="162">
        <f>CT96/$CT$3*'Control Panel'!$N$7+'Control Panel'!$O$7</f>
        <v>50</v>
      </c>
    </row>
    <row r="97" spans="1:99" ht="16.5" thickBot="1" x14ac:dyDescent="0.3">
      <c r="A97" s="1">
        <v>93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9"/>
      <c r="Z97" s="164">
        <f t="shared" si="5"/>
        <v>0</v>
      </c>
      <c r="AA97" s="162">
        <f>Z97/$Z$3*'Control Panel'!$N$7+'Control Panel'!$O$7</f>
        <v>50</v>
      </c>
      <c r="AB97" s="110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9"/>
      <c r="AX97" s="164">
        <f t="shared" si="6"/>
        <v>0</v>
      </c>
      <c r="AY97" s="162">
        <f>AX97/$AX$3*'Control Panel'!$N$7+'Control Panel'!$O$7</f>
        <v>50</v>
      </c>
      <c r="AZ97" s="110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9"/>
      <c r="BV97" s="164">
        <f t="shared" si="7"/>
        <v>0</v>
      </c>
      <c r="BW97" s="162">
        <f>BV97/$BV$3*'Control Panel'!$N$7+'Control Panel'!$O$7</f>
        <v>50</v>
      </c>
      <c r="BX97" s="110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9"/>
      <c r="CT97" s="164">
        <f t="shared" si="8"/>
        <v>0</v>
      </c>
      <c r="CU97" s="162">
        <f>CT97/$CT$3*'Control Panel'!$N$7+'Control Panel'!$O$7</f>
        <v>50</v>
      </c>
    </row>
    <row r="98" spans="1:99" ht="16.5" thickBot="1" x14ac:dyDescent="0.3">
      <c r="A98" s="1">
        <v>94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9"/>
      <c r="Z98" s="164">
        <f t="shared" si="5"/>
        <v>0</v>
      </c>
      <c r="AA98" s="162">
        <f>Z98/$Z$3*'Control Panel'!$N$7+'Control Panel'!$O$7</f>
        <v>50</v>
      </c>
      <c r="AB98" s="110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9"/>
      <c r="AX98" s="164">
        <f t="shared" si="6"/>
        <v>0</v>
      </c>
      <c r="AY98" s="162">
        <f>AX98/$AX$3*'Control Panel'!$N$7+'Control Panel'!$O$7</f>
        <v>50</v>
      </c>
      <c r="AZ98" s="110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9"/>
      <c r="BV98" s="164">
        <f t="shared" si="7"/>
        <v>0</v>
      </c>
      <c r="BW98" s="162">
        <f>BV98/$BV$3*'Control Panel'!$N$7+'Control Panel'!$O$7</f>
        <v>50</v>
      </c>
      <c r="BX98" s="110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9"/>
      <c r="CT98" s="164">
        <f t="shared" si="8"/>
        <v>0</v>
      </c>
      <c r="CU98" s="162">
        <f>CT98/$CT$3*'Control Panel'!$N$7+'Control Panel'!$O$7</f>
        <v>50</v>
      </c>
    </row>
    <row r="99" spans="1:99" ht="16.5" thickBot="1" x14ac:dyDescent="0.3">
      <c r="A99" s="1">
        <v>95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9"/>
      <c r="Z99" s="164">
        <f t="shared" si="5"/>
        <v>0</v>
      </c>
      <c r="AA99" s="162">
        <f>Z99/$Z$3*'Control Panel'!$N$7+'Control Panel'!$O$7</f>
        <v>50</v>
      </c>
      <c r="AB99" s="110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9"/>
      <c r="AX99" s="164">
        <f t="shared" si="6"/>
        <v>0</v>
      </c>
      <c r="AY99" s="162">
        <f>AX99/$AX$3*'Control Panel'!$N$7+'Control Panel'!$O$7</f>
        <v>50</v>
      </c>
      <c r="AZ99" s="110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9"/>
      <c r="BV99" s="164">
        <f t="shared" si="7"/>
        <v>0</v>
      </c>
      <c r="BW99" s="162">
        <f>BV99/$BV$3*'Control Panel'!$N$7+'Control Panel'!$O$7</f>
        <v>50</v>
      </c>
      <c r="BX99" s="110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9"/>
      <c r="CT99" s="164">
        <f t="shared" si="8"/>
        <v>0</v>
      </c>
      <c r="CU99" s="162">
        <f>CT99/$CT$3*'Control Panel'!$N$7+'Control Panel'!$O$7</f>
        <v>50</v>
      </c>
    </row>
    <row r="100" spans="1:99" ht="16.5" thickBot="1" x14ac:dyDescent="0.3">
      <c r="A100" s="1">
        <v>96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9"/>
      <c r="Z100" s="164">
        <f t="shared" si="5"/>
        <v>0</v>
      </c>
      <c r="AA100" s="162">
        <f>Z100/$Z$3*'Control Panel'!$N$7+'Control Panel'!$O$7</f>
        <v>50</v>
      </c>
      <c r="AB100" s="110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9"/>
      <c r="AX100" s="164">
        <f t="shared" si="6"/>
        <v>0</v>
      </c>
      <c r="AY100" s="162">
        <f>AX100/$AX$3*'Control Panel'!$N$7+'Control Panel'!$O$7</f>
        <v>50</v>
      </c>
      <c r="AZ100" s="110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9"/>
      <c r="BV100" s="164">
        <f t="shared" si="7"/>
        <v>0</v>
      </c>
      <c r="BW100" s="162">
        <f>BV100/$BV$3*'Control Panel'!$N$7+'Control Panel'!$O$7</f>
        <v>50</v>
      </c>
      <c r="BX100" s="110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9"/>
      <c r="CT100" s="164">
        <f t="shared" si="8"/>
        <v>0</v>
      </c>
      <c r="CU100" s="162">
        <f>CT100/$CT$3*'Control Panel'!$N$7+'Control Panel'!$O$7</f>
        <v>50</v>
      </c>
    </row>
    <row r="101" spans="1:99" ht="16.5" thickBot="1" x14ac:dyDescent="0.3">
      <c r="A101" s="1">
        <v>97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9"/>
      <c r="Z101" s="164">
        <f t="shared" si="5"/>
        <v>0</v>
      </c>
      <c r="AA101" s="162">
        <f>Z101/$Z$3*'Control Panel'!$N$7+'Control Panel'!$O$7</f>
        <v>50</v>
      </c>
      <c r="AB101" s="110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9"/>
      <c r="AX101" s="164">
        <f t="shared" si="6"/>
        <v>0</v>
      </c>
      <c r="AY101" s="162">
        <f>AX101/$AX$3*'Control Panel'!$N$7+'Control Panel'!$O$7</f>
        <v>50</v>
      </c>
      <c r="AZ101" s="110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9"/>
      <c r="BV101" s="164">
        <f t="shared" si="7"/>
        <v>0</v>
      </c>
      <c r="BW101" s="162">
        <f>BV101/$BV$3*'Control Panel'!$N$7+'Control Panel'!$O$7</f>
        <v>50</v>
      </c>
      <c r="BX101" s="110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9"/>
      <c r="CT101" s="164">
        <f t="shared" si="8"/>
        <v>0</v>
      </c>
      <c r="CU101" s="162">
        <f>CT101/$CT$3*'Control Panel'!$N$7+'Control Panel'!$O$7</f>
        <v>50</v>
      </c>
    </row>
    <row r="102" spans="1:99" ht="16.5" thickBot="1" x14ac:dyDescent="0.3">
      <c r="A102" s="1">
        <v>98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9"/>
      <c r="Z102" s="164">
        <f t="shared" si="5"/>
        <v>0</v>
      </c>
      <c r="AA102" s="162">
        <f>Z102/$Z$3*'Control Panel'!$N$7+'Control Panel'!$O$7</f>
        <v>50</v>
      </c>
      <c r="AB102" s="110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9"/>
      <c r="AX102" s="164">
        <f t="shared" si="6"/>
        <v>0</v>
      </c>
      <c r="AY102" s="162">
        <f>AX102/$AX$3*'Control Panel'!$N$7+'Control Panel'!$O$7</f>
        <v>50</v>
      </c>
      <c r="AZ102" s="110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9"/>
      <c r="BV102" s="164">
        <f t="shared" si="7"/>
        <v>0</v>
      </c>
      <c r="BW102" s="162">
        <f>BV102/$BV$3*'Control Panel'!$N$7+'Control Panel'!$O$7</f>
        <v>50</v>
      </c>
      <c r="BX102" s="110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9"/>
      <c r="CT102" s="164">
        <f t="shared" si="8"/>
        <v>0</v>
      </c>
      <c r="CU102" s="162">
        <f>CT102/$CT$3*'Control Panel'!$N$7+'Control Panel'!$O$7</f>
        <v>50</v>
      </c>
    </row>
    <row r="103" spans="1:99" ht="16.5" thickBot="1" x14ac:dyDescent="0.3">
      <c r="A103" s="1">
        <v>99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9"/>
      <c r="Z103" s="164">
        <f t="shared" si="5"/>
        <v>0</v>
      </c>
      <c r="AA103" s="162">
        <f>Z103/$Z$3*'Control Panel'!$N$7+'Control Panel'!$O$7</f>
        <v>50</v>
      </c>
      <c r="AB103" s="110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9"/>
      <c r="AX103" s="164">
        <f t="shared" si="6"/>
        <v>0</v>
      </c>
      <c r="AY103" s="162">
        <f>AX103/$AX$3*'Control Panel'!$N$7+'Control Panel'!$O$7</f>
        <v>50</v>
      </c>
      <c r="AZ103" s="110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9"/>
      <c r="BV103" s="164">
        <f t="shared" si="7"/>
        <v>0</v>
      </c>
      <c r="BW103" s="162">
        <f>BV103/$BV$3*'Control Panel'!$N$7+'Control Panel'!$O$7</f>
        <v>50</v>
      </c>
      <c r="BX103" s="110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9"/>
      <c r="CT103" s="164">
        <f t="shared" si="8"/>
        <v>0</v>
      </c>
      <c r="CU103" s="162">
        <f>CT103/$CT$3*'Control Panel'!$N$7+'Control Panel'!$O$7</f>
        <v>50</v>
      </c>
    </row>
    <row r="104" spans="1:99" ht="16.5" thickBot="1" x14ac:dyDescent="0.3">
      <c r="A104" s="1">
        <v>100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9"/>
      <c r="Z104" s="164">
        <f t="shared" si="5"/>
        <v>0</v>
      </c>
      <c r="AA104" s="162">
        <f>Z104/$Z$3*'Control Panel'!$N$7+'Control Panel'!$O$7</f>
        <v>50</v>
      </c>
      <c r="AB104" s="110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9"/>
      <c r="AX104" s="164">
        <f t="shared" si="6"/>
        <v>0</v>
      </c>
      <c r="AY104" s="162">
        <f>AX104/$AX$3*'Control Panel'!$N$7+'Control Panel'!$O$7</f>
        <v>50</v>
      </c>
      <c r="AZ104" s="110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9"/>
      <c r="BV104" s="164">
        <f t="shared" si="7"/>
        <v>0</v>
      </c>
      <c r="BW104" s="162">
        <f>BV104/$BV$3*'Control Panel'!$N$7+'Control Panel'!$O$7</f>
        <v>50</v>
      </c>
      <c r="BX104" s="110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9"/>
      <c r="CT104" s="164">
        <f t="shared" si="8"/>
        <v>0</v>
      </c>
      <c r="CU104" s="162">
        <f>CT104/$CT$3*'Control Panel'!$N$7+'Control Panel'!$O$7</f>
        <v>50</v>
      </c>
    </row>
  </sheetData>
  <sheetProtection algorithmName="SHA-512" hashValue="YQbD8Ol3X6WVDmuXvK83fuuK6oT3tN5ae0oR/yFvgsX159GUisN26K6t21vKOb/N6U34Q56YfleBwqNfNghWCw==" saltValue="jCfxQq9gjpYoWoJ91OGnCQ==" spinCount="100000" sheet="1" sort="0"/>
  <protectedRanges>
    <protectedRange sqref="BX3:CS104" name="Final"/>
    <protectedRange sqref="AZ3:BU104" name="prefinal"/>
    <protectedRange sqref="AB3:AW104" name="Midterm"/>
    <protectedRange sqref="D3:Y104" name="prelim"/>
    <protectedRange sqref="C5:C104" name="Courses"/>
    <protectedRange sqref="B5:B104" name="Fullname"/>
    <protectedRange sqref="D2:Y2 AB2 AZ2 BX2" name="Range7"/>
    <protectedRange sqref="BA2:BU2" name="Range8"/>
    <protectedRange sqref="AC2:AW2" name="Range9"/>
    <protectedRange sqref="BY2:CS2" name="Range10"/>
  </protectedRanges>
  <sortState xmlns:xlrd2="http://schemas.microsoft.com/office/spreadsheetml/2017/richdata2" ref="B5:C7">
    <sortCondition ref="B5"/>
  </sortState>
  <mergeCells count="7">
    <mergeCell ref="A3:C3"/>
    <mergeCell ref="AZ1:BV1"/>
    <mergeCell ref="BX1:CT1"/>
    <mergeCell ref="D1:Z1"/>
    <mergeCell ref="AB1:AX1"/>
    <mergeCell ref="A1:B1"/>
    <mergeCell ref="A2:B2"/>
  </mergeCells>
  <conditionalFormatting sqref="AA5:AA104">
    <cfRule type="cellIs" dxfId="23" priority="4" operator="lessThan">
      <formula>74.9</formula>
    </cfRule>
  </conditionalFormatting>
  <conditionalFormatting sqref="AY5:AY104">
    <cfRule type="cellIs" dxfId="22" priority="3" operator="lessThan">
      <formula>74.9</formula>
    </cfRule>
  </conditionalFormatting>
  <conditionalFormatting sqref="BW5:BW104">
    <cfRule type="cellIs" dxfId="21" priority="2" operator="lessThan">
      <formula>74.9</formula>
    </cfRule>
  </conditionalFormatting>
  <conditionalFormatting sqref="CU5:CU104">
    <cfRule type="cellIs" dxfId="20" priority="1" operator="lessThan">
      <formula>74.9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316CB-0B63-4A60-8BE7-E5CBB81B7956}">
  <sheetPr codeName="Sheet4"/>
  <dimension ref="A1:U104"/>
  <sheetViews>
    <sheetView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" sqref="C1"/>
    </sheetView>
  </sheetViews>
  <sheetFormatPr defaultRowHeight="15" x14ac:dyDescent="0.25"/>
  <cols>
    <col min="1" max="1" width="4" customWidth="1"/>
    <col min="2" max="2" width="45.7109375" customWidth="1"/>
    <col min="3" max="3" width="16" customWidth="1"/>
    <col min="4" max="19" width="5.7109375" customWidth="1"/>
    <col min="20" max="20" width="1.42578125" customWidth="1"/>
    <col min="21" max="21" width="37" customWidth="1"/>
  </cols>
  <sheetData>
    <row r="1" spans="1:21" ht="30" customHeight="1" x14ac:dyDescent="0.25">
      <c r="A1" s="233" t="str">
        <f>Profile!E10</f>
        <v>Code</v>
      </c>
      <c r="B1" s="233"/>
      <c r="C1" s="79">
        <f>Profile!E12</f>
        <v>3</v>
      </c>
      <c r="D1" s="235" t="s">
        <v>6</v>
      </c>
      <c r="E1" s="235"/>
      <c r="F1" s="235"/>
      <c r="G1" s="57"/>
      <c r="H1" s="235" t="s">
        <v>10</v>
      </c>
      <c r="I1" s="235"/>
      <c r="J1" s="235"/>
      <c r="K1" s="57"/>
      <c r="L1" s="235" t="s">
        <v>49</v>
      </c>
      <c r="M1" s="235"/>
      <c r="N1" s="235"/>
      <c r="O1" s="57"/>
      <c r="P1" s="235" t="s">
        <v>9</v>
      </c>
      <c r="Q1" s="235"/>
      <c r="R1" s="235"/>
      <c r="S1" s="58"/>
      <c r="T1" s="11"/>
    </row>
    <row r="2" spans="1:21" ht="63" customHeight="1" thickBot="1" x14ac:dyDescent="0.3">
      <c r="A2" s="234" t="str">
        <f>'Control Panel'!B7</f>
        <v>Term Test</v>
      </c>
      <c r="B2" s="234"/>
      <c r="C2" s="82">
        <f>'Control Panel'!D7</f>
        <v>0.4</v>
      </c>
      <c r="D2" s="5">
        <v>43343</v>
      </c>
      <c r="E2" s="6"/>
      <c r="F2" s="55" t="s">
        <v>2</v>
      </c>
      <c r="G2" s="55" t="s">
        <v>31</v>
      </c>
      <c r="H2" s="5">
        <v>43343</v>
      </c>
      <c r="I2" s="3"/>
      <c r="J2" s="55" t="s">
        <v>2</v>
      </c>
      <c r="K2" s="55" t="s">
        <v>31</v>
      </c>
      <c r="L2" s="5">
        <v>43343</v>
      </c>
      <c r="M2" s="3"/>
      <c r="N2" s="55" t="s">
        <v>2</v>
      </c>
      <c r="O2" s="55" t="s">
        <v>31</v>
      </c>
      <c r="P2" s="156">
        <v>43343</v>
      </c>
      <c r="Q2" s="3"/>
      <c r="R2" s="55" t="s">
        <v>2</v>
      </c>
      <c r="S2" s="59" t="s">
        <v>31</v>
      </c>
      <c r="T2" s="34"/>
      <c r="U2" s="4" t="s">
        <v>11</v>
      </c>
    </row>
    <row r="3" spans="1:21" ht="15" customHeight="1" x14ac:dyDescent="0.25">
      <c r="A3" s="229" t="str">
        <f>Profile!E11</f>
        <v>Title</v>
      </c>
      <c r="B3" s="229"/>
      <c r="C3" s="229"/>
      <c r="D3" s="105">
        <v>100</v>
      </c>
      <c r="E3" s="105"/>
      <c r="F3" s="165">
        <f>SUM(D3:E3)</f>
        <v>100</v>
      </c>
      <c r="G3" s="165">
        <f>F3/$F$3*'Control Panel'!$N$7+'Control Panel'!$O$7</f>
        <v>100</v>
      </c>
      <c r="H3" s="105">
        <v>100</v>
      </c>
      <c r="I3" s="105"/>
      <c r="J3" s="165">
        <f>SUM(H3:I3)</f>
        <v>100</v>
      </c>
      <c r="K3" s="165">
        <f>J3/$J$3*'Control Panel'!$N$7+'Control Panel'!$O$7</f>
        <v>100</v>
      </c>
      <c r="L3" s="105">
        <v>150</v>
      </c>
      <c r="M3" s="105"/>
      <c r="N3" s="165">
        <f>SUM(L3:M3)</f>
        <v>150</v>
      </c>
      <c r="O3" s="165">
        <f>N3/$N$3*'Control Panel'!$N$7+'Control Panel'!$O$7</f>
        <v>100</v>
      </c>
      <c r="P3" s="105">
        <v>80</v>
      </c>
      <c r="Q3" s="105"/>
      <c r="R3" s="166">
        <f>SUM(P3:Q3)</f>
        <v>80</v>
      </c>
      <c r="S3" s="165">
        <f>R3/$R$3*'Control Panel'!$N$7+'Control Panel'!$O$7</f>
        <v>100</v>
      </c>
      <c r="T3" s="35"/>
      <c r="U3" s="7"/>
    </row>
    <row r="4" spans="1:21" ht="15.75" x14ac:dyDescent="0.25">
      <c r="A4" s="31"/>
      <c r="B4" s="31" t="s">
        <v>51</v>
      </c>
      <c r="C4" s="31" t="s">
        <v>5</v>
      </c>
      <c r="D4" s="112"/>
      <c r="E4" s="112"/>
      <c r="F4" s="113"/>
      <c r="G4" s="113"/>
      <c r="H4" s="112"/>
      <c r="I4" s="112"/>
      <c r="J4" s="113"/>
      <c r="K4" s="113"/>
      <c r="L4" s="112"/>
      <c r="M4" s="112"/>
      <c r="N4" s="113"/>
      <c r="O4" s="113"/>
      <c r="P4" s="112"/>
      <c r="Q4" s="112"/>
      <c r="R4" s="114"/>
      <c r="S4" s="115"/>
      <c r="T4" s="36"/>
      <c r="U4" s="33"/>
    </row>
    <row r="5" spans="1:21" ht="15.75" x14ac:dyDescent="0.25">
      <c r="A5" s="1">
        <v>1</v>
      </c>
      <c r="B5" s="108" t="str">
        <f>Attendance!B5</f>
        <v>AKON, Michael V.</v>
      </c>
      <c r="C5" s="108">
        <f>Attendance!C5</f>
        <v>0</v>
      </c>
      <c r="D5" s="105">
        <v>50</v>
      </c>
      <c r="E5" s="105"/>
      <c r="F5" s="165">
        <f t="shared" ref="F5:F36" si="0">SUM(D5:E5)</f>
        <v>50</v>
      </c>
      <c r="G5" s="165">
        <f>F5/$F$3*'Control Panel'!$N$7+'Control Panel'!$O$7</f>
        <v>75</v>
      </c>
      <c r="H5" s="105">
        <v>49</v>
      </c>
      <c r="I5" s="105"/>
      <c r="J5" s="165">
        <f t="shared" ref="J5:J36" si="1">SUM(H5:I5)</f>
        <v>49</v>
      </c>
      <c r="K5" s="165">
        <f>J5/$J$3*'Control Panel'!$N$7+'Control Panel'!$O$7</f>
        <v>74.5</v>
      </c>
      <c r="L5" s="105">
        <v>110</v>
      </c>
      <c r="M5" s="105"/>
      <c r="N5" s="165">
        <f t="shared" ref="N5:N36" si="2">SUM(L5:M5)</f>
        <v>110</v>
      </c>
      <c r="O5" s="165">
        <f>N5/$N$3*'Control Panel'!$N$7+'Control Panel'!$O$7</f>
        <v>86.666666666666657</v>
      </c>
      <c r="P5" s="105">
        <v>71</v>
      </c>
      <c r="Q5" s="105"/>
      <c r="R5" s="166">
        <f t="shared" ref="R5:R36" si="3">SUM(P5:Q5)</f>
        <v>71</v>
      </c>
      <c r="S5" s="165">
        <f>R5/$R$3*'Control Panel'!$N$7+'Control Panel'!$O$7</f>
        <v>94.375</v>
      </c>
      <c r="T5" s="37"/>
      <c r="U5" s="8"/>
    </row>
    <row r="6" spans="1:21" ht="15.75" x14ac:dyDescent="0.25">
      <c r="A6" s="1">
        <v>2</v>
      </c>
      <c r="B6" s="108" t="str">
        <f>Attendance!B6</f>
        <v>DAUL, Jomar B.</v>
      </c>
      <c r="C6" s="108" t="str">
        <f>Attendance!C6</f>
        <v>BSIT I</v>
      </c>
      <c r="D6" s="105"/>
      <c r="E6" s="105"/>
      <c r="F6" s="165">
        <f t="shared" si="0"/>
        <v>0</v>
      </c>
      <c r="G6" s="165">
        <f>F6/$F$3*'Control Panel'!$N$7+'Control Panel'!$O$7</f>
        <v>50</v>
      </c>
      <c r="H6" s="105"/>
      <c r="I6" s="105"/>
      <c r="J6" s="165">
        <f t="shared" si="1"/>
        <v>0</v>
      </c>
      <c r="K6" s="165">
        <f>J6/$J$3*'Control Panel'!$N$7+'Control Panel'!$O$7</f>
        <v>50</v>
      </c>
      <c r="L6" s="105"/>
      <c r="M6" s="105"/>
      <c r="N6" s="165">
        <f t="shared" si="2"/>
        <v>0</v>
      </c>
      <c r="O6" s="165">
        <f>N6/$N$3*'Control Panel'!$N$7+'Control Panel'!$O$7</f>
        <v>50</v>
      </c>
      <c r="P6" s="105"/>
      <c r="Q6" s="105"/>
      <c r="R6" s="166">
        <f t="shared" si="3"/>
        <v>0</v>
      </c>
      <c r="S6" s="165">
        <f>R6/$R$3*'Control Panel'!$N$7+'Control Panel'!$O$7</f>
        <v>50</v>
      </c>
      <c r="T6" s="37"/>
      <c r="U6" s="8"/>
    </row>
    <row r="7" spans="1:21" ht="15.75" x14ac:dyDescent="0.25">
      <c r="A7" s="1">
        <v>3</v>
      </c>
      <c r="B7" s="108" t="str">
        <f>Attendance!B7</f>
        <v>MAGSAYO, Roche T.</v>
      </c>
      <c r="C7" s="108">
        <f>Attendance!C7</f>
        <v>0</v>
      </c>
      <c r="D7" s="105"/>
      <c r="E7" s="105"/>
      <c r="F7" s="165">
        <f t="shared" si="0"/>
        <v>0</v>
      </c>
      <c r="G7" s="165">
        <f>F7/$F$3*'Control Panel'!$N$7+'Control Panel'!$O$7</f>
        <v>50</v>
      </c>
      <c r="H7" s="105"/>
      <c r="I7" s="105"/>
      <c r="J7" s="165">
        <f t="shared" si="1"/>
        <v>0</v>
      </c>
      <c r="K7" s="165">
        <f>J7/$J$3*'Control Panel'!$N$7+'Control Panel'!$O$7</f>
        <v>50</v>
      </c>
      <c r="L7" s="105"/>
      <c r="M7" s="105"/>
      <c r="N7" s="165">
        <f t="shared" si="2"/>
        <v>0</v>
      </c>
      <c r="O7" s="165">
        <f>N7/$N$3*'Control Panel'!$N$7+'Control Panel'!$O$7</f>
        <v>50</v>
      </c>
      <c r="P7" s="105"/>
      <c r="Q7" s="105"/>
      <c r="R7" s="166">
        <f t="shared" si="3"/>
        <v>0</v>
      </c>
      <c r="S7" s="165">
        <f>R7/$R$3*'Control Panel'!$N$7+'Control Panel'!$O$7</f>
        <v>50</v>
      </c>
      <c r="T7" s="37"/>
      <c r="U7" s="8"/>
    </row>
    <row r="8" spans="1:21" ht="15.75" x14ac:dyDescent="0.25">
      <c r="A8" s="1">
        <v>4</v>
      </c>
      <c r="B8" s="108">
        <f>Attendance!B8</f>
        <v>0</v>
      </c>
      <c r="C8" s="108">
        <f>Attendance!C8</f>
        <v>0</v>
      </c>
      <c r="D8" s="105"/>
      <c r="E8" s="105"/>
      <c r="F8" s="165">
        <f t="shared" si="0"/>
        <v>0</v>
      </c>
      <c r="G8" s="165">
        <f>F8/$F$3*'Control Panel'!$N$7+'Control Panel'!$O$7</f>
        <v>50</v>
      </c>
      <c r="H8" s="105"/>
      <c r="I8" s="105"/>
      <c r="J8" s="165">
        <f t="shared" si="1"/>
        <v>0</v>
      </c>
      <c r="K8" s="165">
        <f>J8/$J$3*'Control Panel'!$N$7+'Control Panel'!$O$7</f>
        <v>50</v>
      </c>
      <c r="L8" s="105"/>
      <c r="M8" s="105"/>
      <c r="N8" s="165">
        <f t="shared" si="2"/>
        <v>0</v>
      </c>
      <c r="O8" s="165">
        <f>N8/$N$3*'Control Panel'!$N$7+'Control Panel'!$O$7</f>
        <v>50</v>
      </c>
      <c r="P8" s="105"/>
      <c r="Q8" s="105"/>
      <c r="R8" s="166">
        <f t="shared" si="3"/>
        <v>0</v>
      </c>
      <c r="S8" s="165">
        <f>R8/$R$3*'Control Panel'!$N$7+'Control Panel'!$O$7</f>
        <v>50</v>
      </c>
      <c r="T8" s="37"/>
      <c r="U8" s="8"/>
    </row>
    <row r="9" spans="1:21" ht="15.75" x14ac:dyDescent="0.25">
      <c r="A9" s="1">
        <v>5</v>
      </c>
      <c r="B9" s="108">
        <f>Attendance!B9</f>
        <v>0</v>
      </c>
      <c r="C9" s="108">
        <f>Attendance!C9</f>
        <v>0</v>
      </c>
      <c r="D9" s="105"/>
      <c r="E9" s="105"/>
      <c r="F9" s="165">
        <f t="shared" si="0"/>
        <v>0</v>
      </c>
      <c r="G9" s="165">
        <f>F9/$F$3*'Control Panel'!$N$7+'Control Panel'!$O$7</f>
        <v>50</v>
      </c>
      <c r="H9" s="105"/>
      <c r="I9" s="105"/>
      <c r="J9" s="165">
        <f t="shared" si="1"/>
        <v>0</v>
      </c>
      <c r="K9" s="165">
        <f>J9/$J$3*'Control Panel'!$N$7+'Control Panel'!$O$7</f>
        <v>50</v>
      </c>
      <c r="L9" s="105"/>
      <c r="M9" s="105"/>
      <c r="N9" s="165">
        <f t="shared" si="2"/>
        <v>0</v>
      </c>
      <c r="O9" s="165">
        <f>N9/$N$3*'Control Panel'!$N$7+'Control Panel'!$O$7</f>
        <v>50</v>
      </c>
      <c r="P9" s="105"/>
      <c r="Q9" s="105"/>
      <c r="R9" s="166">
        <f t="shared" si="3"/>
        <v>0</v>
      </c>
      <c r="S9" s="165">
        <f>R9/$R$3*'Control Panel'!$N$7+'Control Panel'!$O$7</f>
        <v>50</v>
      </c>
      <c r="T9" s="37"/>
      <c r="U9" s="8"/>
    </row>
    <row r="10" spans="1:21" ht="15.75" x14ac:dyDescent="0.25">
      <c r="A10" s="1">
        <v>6</v>
      </c>
      <c r="B10" s="108">
        <f>Attendance!B10</f>
        <v>0</v>
      </c>
      <c r="C10" s="108">
        <f>Attendance!C10</f>
        <v>0</v>
      </c>
      <c r="D10" s="105"/>
      <c r="E10" s="105"/>
      <c r="F10" s="165">
        <f t="shared" si="0"/>
        <v>0</v>
      </c>
      <c r="G10" s="165">
        <f>F10/$F$3*'Control Panel'!$N$7+'Control Panel'!$O$7</f>
        <v>50</v>
      </c>
      <c r="H10" s="105"/>
      <c r="I10" s="105"/>
      <c r="J10" s="165">
        <f t="shared" si="1"/>
        <v>0</v>
      </c>
      <c r="K10" s="165">
        <f>J10/$J$3*'Control Panel'!$N$7+'Control Panel'!$O$7</f>
        <v>50</v>
      </c>
      <c r="L10" s="105"/>
      <c r="M10" s="105"/>
      <c r="N10" s="165">
        <f t="shared" si="2"/>
        <v>0</v>
      </c>
      <c r="O10" s="165">
        <f>N10/$N$3*'Control Panel'!$N$7+'Control Panel'!$O$7</f>
        <v>50</v>
      </c>
      <c r="P10" s="105"/>
      <c r="Q10" s="105"/>
      <c r="R10" s="166">
        <f t="shared" si="3"/>
        <v>0</v>
      </c>
      <c r="S10" s="165">
        <f>R10/$R$3*'Control Panel'!$N$7+'Control Panel'!$O$7</f>
        <v>50</v>
      </c>
      <c r="T10" s="37"/>
      <c r="U10" s="8"/>
    </row>
    <row r="11" spans="1:21" ht="15.75" x14ac:dyDescent="0.25">
      <c r="A11" s="1">
        <v>7</v>
      </c>
      <c r="B11" s="108">
        <f>Attendance!B11</f>
        <v>0</v>
      </c>
      <c r="C11" s="108">
        <f>Attendance!C11</f>
        <v>0</v>
      </c>
      <c r="D11" s="105"/>
      <c r="E11" s="105"/>
      <c r="F11" s="165">
        <f t="shared" si="0"/>
        <v>0</v>
      </c>
      <c r="G11" s="165">
        <f>F11/$F$3*'Control Panel'!$N$7+'Control Panel'!$O$7</f>
        <v>50</v>
      </c>
      <c r="H11" s="105"/>
      <c r="I11" s="105"/>
      <c r="J11" s="165">
        <f t="shared" si="1"/>
        <v>0</v>
      </c>
      <c r="K11" s="165">
        <f>J11/$J$3*'Control Panel'!$N$7+'Control Panel'!$O$7</f>
        <v>50</v>
      </c>
      <c r="L11" s="105"/>
      <c r="M11" s="105"/>
      <c r="N11" s="165">
        <f t="shared" si="2"/>
        <v>0</v>
      </c>
      <c r="O11" s="165">
        <f>N11/$N$3*'Control Panel'!$N$7+'Control Panel'!$O$7</f>
        <v>50</v>
      </c>
      <c r="P11" s="105"/>
      <c r="Q11" s="105"/>
      <c r="R11" s="166">
        <f t="shared" si="3"/>
        <v>0</v>
      </c>
      <c r="S11" s="165">
        <f>R11/$R$3*'Control Panel'!$N$7+'Control Panel'!$O$7</f>
        <v>50</v>
      </c>
      <c r="T11" s="37"/>
      <c r="U11" s="8"/>
    </row>
    <row r="12" spans="1:21" ht="15.75" x14ac:dyDescent="0.25">
      <c r="A12" s="1">
        <v>8</v>
      </c>
      <c r="B12" s="108">
        <f>Attendance!B12</f>
        <v>0</v>
      </c>
      <c r="C12" s="108">
        <f>Attendance!C12</f>
        <v>0</v>
      </c>
      <c r="D12" s="105"/>
      <c r="E12" s="105"/>
      <c r="F12" s="165">
        <f t="shared" si="0"/>
        <v>0</v>
      </c>
      <c r="G12" s="165">
        <f>F12/$F$3*'Control Panel'!$N$7+'Control Panel'!$O$7</f>
        <v>50</v>
      </c>
      <c r="H12" s="105"/>
      <c r="I12" s="105"/>
      <c r="J12" s="165">
        <f t="shared" si="1"/>
        <v>0</v>
      </c>
      <c r="K12" s="165">
        <f>J12/$J$3*'Control Panel'!$N$7+'Control Panel'!$O$7</f>
        <v>50</v>
      </c>
      <c r="L12" s="105"/>
      <c r="M12" s="105"/>
      <c r="N12" s="165">
        <f t="shared" si="2"/>
        <v>0</v>
      </c>
      <c r="O12" s="165">
        <f>N12/$N$3*'Control Panel'!$N$7+'Control Panel'!$O$7</f>
        <v>50</v>
      </c>
      <c r="P12" s="105"/>
      <c r="Q12" s="105"/>
      <c r="R12" s="166">
        <f t="shared" si="3"/>
        <v>0</v>
      </c>
      <c r="S12" s="165">
        <f>R12/$R$3*'Control Panel'!$N$7+'Control Panel'!$O$7</f>
        <v>50</v>
      </c>
      <c r="T12" s="37"/>
      <c r="U12" s="8"/>
    </row>
    <row r="13" spans="1:21" ht="15.75" x14ac:dyDescent="0.25">
      <c r="A13" s="1">
        <v>9</v>
      </c>
      <c r="B13" s="108">
        <f>Attendance!B13</f>
        <v>0</v>
      </c>
      <c r="C13" s="108">
        <f>Attendance!C13</f>
        <v>0</v>
      </c>
      <c r="D13" s="105"/>
      <c r="E13" s="105"/>
      <c r="F13" s="165">
        <f t="shared" si="0"/>
        <v>0</v>
      </c>
      <c r="G13" s="165">
        <f>F13/$F$3*'Control Panel'!$N$7+'Control Panel'!$O$7</f>
        <v>50</v>
      </c>
      <c r="H13" s="105"/>
      <c r="I13" s="105"/>
      <c r="J13" s="165">
        <f t="shared" si="1"/>
        <v>0</v>
      </c>
      <c r="K13" s="165">
        <f>J13/$J$3*'Control Panel'!$N$7+'Control Panel'!$O$7</f>
        <v>50</v>
      </c>
      <c r="L13" s="105"/>
      <c r="M13" s="105"/>
      <c r="N13" s="165">
        <f t="shared" si="2"/>
        <v>0</v>
      </c>
      <c r="O13" s="165">
        <f>N13/$N$3*'Control Panel'!$N$7+'Control Panel'!$O$7</f>
        <v>50</v>
      </c>
      <c r="P13" s="105"/>
      <c r="Q13" s="105"/>
      <c r="R13" s="166">
        <f t="shared" si="3"/>
        <v>0</v>
      </c>
      <c r="S13" s="165">
        <f>R13/$R$3*'Control Panel'!$N$7+'Control Panel'!$O$7</f>
        <v>50</v>
      </c>
      <c r="T13" s="37"/>
      <c r="U13" s="8"/>
    </row>
    <row r="14" spans="1:21" ht="15.75" x14ac:dyDescent="0.25">
      <c r="A14" s="1">
        <v>10</v>
      </c>
      <c r="B14" s="108">
        <f>Attendance!B14</f>
        <v>0</v>
      </c>
      <c r="C14" s="108">
        <f>Attendance!C14</f>
        <v>0</v>
      </c>
      <c r="D14" s="105"/>
      <c r="E14" s="105"/>
      <c r="F14" s="165">
        <f t="shared" si="0"/>
        <v>0</v>
      </c>
      <c r="G14" s="165">
        <f>F14/$F$3*'Control Panel'!$N$7+'Control Panel'!$O$7</f>
        <v>50</v>
      </c>
      <c r="H14" s="105"/>
      <c r="I14" s="105"/>
      <c r="J14" s="165">
        <f t="shared" si="1"/>
        <v>0</v>
      </c>
      <c r="K14" s="165">
        <f>J14/$J$3*'Control Panel'!$N$7+'Control Panel'!$O$7</f>
        <v>50</v>
      </c>
      <c r="L14" s="105"/>
      <c r="M14" s="105"/>
      <c r="N14" s="165">
        <f t="shared" si="2"/>
        <v>0</v>
      </c>
      <c r="O14" s="165">
        <f>N14/$N$3*'Control Panel'!$N$7+'Control Panel'!$O$7</f>
        <v>50</v>
      </c>
      <c r="P14" s="105"/>
      <c r="Q14" s="105"/>
      <c r="R14" s="166">
        <f t="shared" si="3"/>
        <v>0</v>
      </c>
      <c r="S14" s="165">
        <f>R14/$R$3*'Control Panel'!$N$7+'Control Panel'!$O$7</f>
        <v>50</v>
      </c>
      <c r="T14" s="37"/>
      <c r="U14" s="8"/>
    </row>
    <row r="15" spans="1:21" ht="15.75" x14ac:dyDescent="0.25">
      <c r="A15" s="1">
        <v>11</v>
      </c>
      <c r="B15" s="108">
        <f>Attendance!B15</f>
        <v>0</v>
      </c>
      <c r="C15" s="108">
        <f>Attendance!C15</f>
        <v>0</v>
      </c>
      <c r="D15" s="105"/>
      <c r="E15" s="105"/>
      <c r="F15" s="165">
        <f t="shared" si="0"/>
        <v>0</v>
      </c>
      <c r="G15" s="165">
        <f>F15/$F$3*'Control Panel'!$N$7+'Control Panel'!$O$7</f>
        <v>50</v>
      </c>
      <c r="H15" s="105"/>
      <c r="I15" s="105"/>
      <c r="J15" s="165">
        <f t="shared" si="1"/>
        <v>0</v>
      </c>
      <c r="K15" s="165">
        <f>J15/$J$3*'Control Panel'!$N$7+'Control Panel'!$O$7</f>
        <v>50</v>
      </c>
      <c r="L15" s="105"/>
      <c r="M15" s="105"/>
      <c r="N15" s="165">
        <f t="shared" si="2"/>
        <v>0</v>
      </c>
      <c r="O15" s="165">
        <f>N15/$N$3*'Control Panel'!$N$7+'Control Panel'!$O$7</f>
        <v>50</v>
      </c>
      <c r="P15" s="105"/>
      <c r="Q15" s="105"/>
      <c r="R15" s="166">
        <f t="shared" si="3"/>
        <v>0</v>
      </c>
      <c r="S15" s="165">
        <f>R15/$R$3*'Control Panel'!$N$7+'Control Panel'!$O$7</f>
        <v>50</v>
      </c>
      <c r="T15" s="37"/>
      <c r="U15" s="8"/>
    </row>
    <row r="16" spans="1:21" ht="15.75" x14ac:dyDescent="0.25">
      <c r="A16" s="1">
        <v>12</v>
      </c>
      <c r="B16" s="108">
        <f>Attendance!B16</f>
        <v>0</v>
      </c>
      <c r="C16" s="108">
        <f>Attendance!C16</f>
        <v>0</v>
      </c>
      <c r="D16" s="105"/>
      <c r="E16" s="105"/>
      <c r="F16" s="165">
        <f t="shared" si="0"/>
        <v>0</v>
      </c>
      <c r="G16" s="165">
        <f>F16/$F$3*'Control Panel'!$N$7+'Control Panel'!$O$7</f>
        <v>50</v>
      </c>
      <c r="H16" s="105"/>
      <c r="I16" s="105"/>
      <c r="J16" s="165">
        <f t="shared" si="1"/>
        <v>0</v>
      </c>
      <c r="K16" s="165">
        <f>J16/$J$3*'Control Panel'!$N$7+'Control Panel'!$O$7</f>
        <v>50</v>
      </c>
      <c r="L16" s="105"/>
      <c r="M16" s="105"/>
      <c r="N16" s="165">
        <f t="shared" si="2"/>
        <v>0</v>
      </c>
      <c r="O16" s="165">
        <f>N16/$N$3*'Control Panel'!$N$7+'Control Panel'!$O$7</f>
        <v>50</v>
      </c>
      <c r="P16" s="105"/>
      <c r="Q16" s="105"/>
      <c r="R16" s="166">
        <f t="shared" si="3"/>
        <v>0</v>
      </c>
      <c r="S16" s="165">
        <f>R16/$R$3*'Control Panel'!$N$7+'Control Panel'!$O$7</f>
        <v>50</v>
      </c>
      <c r="T16" s="37"/>
      <c r="U16" s="8"/>
    </row>
    <row r="17" spans="1:21" ht="15.75" x14ac:dyDescent="0.25">
      <c r="A17" s="1">
        <v>13</v>
      </c>
      <c r="B17" s="108">
        <f>Attendance!B17</f>
        <v>0</v>
      </c>
      <c r="C17" s="108">
        <f>Attendance!C17</f>
        <v>0</v>
      </c>
      <c r="D17" s="105"/>
      <c r="E17" s="105"/>
      <c r="F17" s="165">
        <f t="shared" si="0"/>
        <v>0</v>
      </c>
      <c r="G17" s="165">
        <f>F17/$F$3*'Control Panel'!$N$7+'Control Panel'!$O$7</f>
        <v>50</v>
      </c>
      <c r="H17" s="105"/>
      <c r="I17" s="105"/>
      <c r="J17" s="165">
        <f t="shared" si="1"/>
        <v>0</v>
      </c>
      <c r="K17" s="165">
        <f>J17/$J$3*'Control Panel'!$N$7+'Control Panel'!$O$7</f>
        <v>50</v>
      </c>
      <c r="L17" s="105"/>
      <c r="M17" s="105"/>
      <c r="N17" s="165">
        <f t="shared" si="2"/>
        <v>0</v>
      </c>
      <c r="O17" s="165">
        <f>N17/$N$3*'Control Panel'!$N$7+'Control Panel'!$O$7</f>
        <v>50</v>
      </c>
      <c r="P17" s="105"/>
      <c r="Q17" s="105"/>
      <c r="R17" s="166">
        <f t="shared" si="3"/>
        <v>0</v>
      </c>
      <c r="S17" s="165">
        <f>R17/$R$3*'Control Panel'!$N$7+'Control Panel'!$O$7</f>
        <v>50</v>
      </c>
      <c r="T17" s="37"/>
      <c r="U17" s="8"/>
    </row>
    <row r="18" spans="1:21" ht="15.75" x14ac:dyDescent="0.25">
      <c r="A18" s="1">
        <v>14</v>
      </c>
      <c r="B18" s="108">
        <f>Attendance!B18</f>
        <v>0</v>
      </c>
      <c r="C18" s="108">
        <f>Attendance!C18</f>
        <v>0</v>
      </c>
      <c r="D18" s="105"/>
      <c r="E18" s="105"/>
      <c r="F18" s="165">
        <f t="shared" si="0"/>
        <v>0</v>
      </c>
      <c r="G18" s="165">
        <f>F18/$F$3*'Control Panel'!$N$7+'Control Panel'!$O$7</f>
        <v>50</v>
      </c>
      <c r="H18" s="105"/>
      <c r="I18" s="105"/>
      <c r="J18" s="165">
        <f t="shared" si="1"/>
        <v>0</v>
      </c>
      <c r="K18" s="165">
        <f>J18/$J$3*'Control Panel'!$N$7+'Control Panel'!$O$7</f>
        <v>50</v>
      </c>
      <c r="L18" s="105"/>
      <c r="M18" s="105"/>
      <c r="N18" s="165">
        <f t="shared" si="2"/>
        <v>0</v>
      </c>
      <c r="O18" s="165">
        <f>N18/$N$3*'Control Panel'!$N$7+'Control Panel'!$O$7</f>
        <v>50</v>
      </c>
      <c r="P18" s="105"/>
      <c r="Q18" s="105"/>
      <c r="R18" s="166">
        <f t="shared" si="3"/>
        <v>0</v>
      </c>
      <c r="S18" s="165">
        <f>R18/$R$3*'Control Panel'!$N$7+'Control Panel'!$O$7</f>
        <v>50</v>
      </c>
      <c r="T18" s="37"/>
      <c r="U18" s="8"/>
    </row>
    <row r="19" spans="1:21" ht="15.75" x14ac:dyDescent="0.25">
      <c r="A19" s="1">
        <v>15</v>
      </c>
      <c r="B19" s="108">
        <f>Attendance!B19</f>
        <v>0</v>
      </c>
      <c r="C19" s="108">
        <f>Attendance!C19</f>
        <v>0</v>
      </c>
      <c r="D19" s="105"/>
      <c r="E19" s="105"/>
      <c r="F19" s="165">
        <f t="shared" si="0"/>
        <v>0</v>
      </c>
      <c r="G19" s="165">
        <f>F19/$F$3*'Control Panel'!$N$7+'Control Panel'!$O$7</f>
        <v>50</v>
      </c>
      <c r="H19" s="105"/>
      <c r="I19" s="105"/>
      <c r="J19" s="165">
        <f t="shared" si="1"/>
        <v>0</v>
      </c>
      <c r="K19" s="165">
        <f>J19/$J$3*'Control Panel'!$N$7+'Control Panel'!$O$7</f>
        <v>50</v>
      </c>
      <c r="L19" s="105"/>
      <c r="M19" s="105"/>
      <c r="N19" s="165">
        <f t="shared" si="2"/>
        <v>0</v>
      </c>
      <c r="O19" s="165">
        <f>N19/$N$3*'Control Panel'!$N$7+'Control Panel'!$O$7</f>
        <v>50</v>
      </c>
      <c r="P19" s="105"/>
      <c r="Q19" s="105"/>
      <c r="R19" s="166">
        <f t="shared" si="3"/>
        <v>0</v>
      </c>
      <c r="S19" s="165">
        <f>R19/$R$3*'Control Panel'!$N$7+'Control Panel'!$O$7</f>
        <v>50</v>
      </c>
      <c r="T19" s="37"/>
      <c r="U19" s="8"/>
    </row>
    <row r="20" spans="1:21" ht="15.75" x14ac:dyDescent="0.25">
      <c r="A20" s="1">
        <v>16</v>
      </c>
      <c r="B20" s="108">
        <f>Attendance!B20</f>
        <v>0</v>
      </c>
      <c r="C20" s="108">
        <f>Attendance!C20</f>
        <v>0</v>
      </c>
      <c r="D20" s="105"/>
      <c r="E20" s="105"/>
      <c r="F20" s="165">
        <f t="shared" si="0"/>
        <v>0</v>
      </c>
      <c r="G20" s="165">
        <f>F20/$F$3*'Control Panel'!$N$7+'Control Panel'!$O$7</f>
        <v>50</v>
      </c>
      <c r="H20" s="105"/>
      <c r="I20" s="105"/>
      <c r="J20" s="165">
        <f t="shared" si="1"/>
        <v>0</v>
      </c>
      <c r="K20" s="165">
        <f>J20/$J$3*'Control Panel'!$N$7+'Control Panel'!$O$7</f>
        <v>50</v>
      </c>
      <c r="L20" s="105"/>
      <c r="M20" s="105"/>
      <c r="N20" s="165">
        <f t="shared" si="2"/>
        <v>0</v>
      </c>
      <c r="O20" s="165">
        <f>N20/$N$3*'Control Panel'!$N$7+'Control Panel'!$O$7</f>
        <v>50</v>
      </c>
      <c r="P20" s="105"/>
      <c r="Q20" s="105"/>
      <c r="R20" s="166">
        <f t="shared" si="3"/>
        <v>0</v>
      </c>
      <c r="S20" s="165">
        <f>R20/$R$3*'Control Panel'!$N$7+'Control Panel'!$O$7</f>
        <v>50</v>
      </c>
      <c r="T20" s="37"/>
      <c r="U20" s="8"/>
    </row>
    <row r="21" spans="1:21" ht="15.75" x14ac:dyDescent="0.25">
      <c r="A21" s="1">
        <v>17</v>
      </c>
      <c r="B21" s="108">
        <f>Attendance!B21</f>
        <v>0</v>
      </c>
      <c r="C21" s="108">
        <f>Attendance!C21</f>
        <v>0</v>
      </c>
      <c r="D21" s="105"/>
      <c r="E21" s="105"/>
      <c r="F21" s="165">
        <f t="shared" si="0"/>
        <v>0</v>
      </c>
      <c r="G21" s="165">
        <f>F21/$F$3*'Control Panel'!$N$7+'Control Panel'!$O$7</f>
        <v>50</v>
      </c>
      <c r="H21" s="105"/>
      <c r="I21" s="105"/>
      <c r="J21" s="165">
        <f t="shared" si="1"/>
        <v>0</v>
      </c>
      <c r="K21" s="165">
        <f>J21/$J$3*'Control Panel'!$N$7+'Control Panel'!$O$7</f>
        <v>50</v>
      </c>
      <c r="L21" s="105"/>
      <c r="M21" s="105"/>
      <c r="N21" s="165">
        <f t="shared" si="2"/>
        <v>0</v>
      </c>
      <c r="O21" s="165">
        <f>N21/$N$3*'Control Panel'!$N$7+'Control Panel'!$O$7</f>
        <v>50</v>
      </c>
      <c r="P21" s="105"/>
      <c r="Q21" s="105"/>
      <c r="R21" s="166">
        <f t="shared" si="3"/>
        <v>0</v>
      </c>
      <c r="S21" s="165">
        <f>R21/$R$3*'Control Panel'!$N$7+'Control Panel'!$O$7</f>
        <v>50</v>
      </c>
      <c r="T21" s="37"/>
      <c r="U21" s="8"/>
    </row>
    <row r="22" spans="1:21" ht="15.75" x14ac:dyDescent="0.25">
      <c r="A22" s="1">
        <v>18</v>
      </c>
      <c r="B22" s="108">
        <f>Attendance!B22</f>
        <v>0</v>
      </c>
      <c r="C22" s="108">
        <f>Attendance!C22</f>
        <v>0</v>
      </c>
      <c r="D22" s="105"/>
      <c r="E22" s="105"/>
      <c r="F22" s="165">
        <f t="shared" si="0"/>
        <v>0</v>
      </c>
      <c r="G22" s="165">
        <f>F22/$F$3*'Control Panel'!$N$7+'Control Panel'!$O$7</f>
        <v>50</v>
      </c>
      <c r="H22" s="105"/>
      <c r="I22" s="105"/>
      <c r="J22" s="165">
        <f t="shared" si="1"/>
        <v>0</v>
      </c>
      <c r="K22" s="165">
        <f>J22/$J$3*'Control Panel'!$N$7+'Control Panel'!$O$7</f>
        <v>50</v>
      </c>
      <c r="L22" s="105"/>
      <c r="M22" s="105"/>
      <c r="N22" s="165">
        <f t="shared" si="2"/>
        <v>0</v>
      </c>
      <c r="O22" s="165">
        <f>N22/$N$3*'Control Panel'!$N$7+'Control Panel'!$O$7</f>
        <v>50</v>
      </c>
      <c r="P22" s="105"/>
      <c r="Q22" s="105"/>
      <c r="R22" s="166">
        <f t="shared" si="3"/>
        <v>0</v>
      </c>
      <c r="S22" s="165">
        <f>R22/$R$3*'Control Panel'!$N$7+'Control Panel'!$O$7</f>
        <v>50</v>
      </c>
      <c r="T22" s="37"/>
      <c r="U22" s="8"/>
    </row>
    <row r="23" spans="1:21" ht="15.75" x14ac:dyDescent="0.25">
      <c r="A23" s="1">
        <v>19</v>
      </c>
      <c r="B23" s="108">
        <f>Attendance!B23</f>
        <v>0</v>
      </c>
      <c r="C23" s="108">
        <f>Attendance!C23</f>
        <v>0</v>
      </c>
      <c r="D23" s="105"/>
      <c r="E23" s="105"/>
      <c r="F23" s="165">
        <f t="shared" si="0"/>
        <v>0</v>
      </c>
      <c r="G23" s="165">
        <f>F23/$F$3*'Control Panel'!$N$7+'Control Panel'!$O$7</f>
        <v>50</v>
      </c>
      <c r="H23" s="105"/>
      <c r="I23" s="105"/>
      <c r="J23" s="165">
        <f t="shared" si="1"/>
        <v>0</v>
      </c>
      <c r="K23" s="165">
        <f>J23/$J$3*'Control Panel'!$N$7+'Control Panel'!$O$7</f>
        <v>50</v>
      </c>
      <c r="L23" s="105"/>
      <c r="M23" s="105"/>
      <c r="N23" s="165">
        <f t="shared" si="2"/>
        <v>0</v>
      </c>
      <c r="O23" s="165">
        <f>N23/$N$3*'Control Panel'!$N$7+'Control Panel'!$O$7</f>
        <v>50</v>
      </c>
      <c r="P23" s="105"/>
      <c r="Q23" s="105"/>
      <c r="R23" s="166">
        <f t="shared" si="3"/>
        <v>0</v>
      </c>
      <c r="S23" s="165">
        <f>R23/$R$3*'Control Panel'!$N$7+'Control Panel'!$O$7</f>
        <v>50</v>
      </c>
      <c r="T23" s="37"/>
      <c r="U23" s="8"/>
    </row>
    <row r="24" spans="1:21" ht="15.75" x14ac:dyDescent="0.25">
      <c r="A24" s="1">
        <v>20</v>
      </c>
      <c r="B24" s="108">
        <f>Attendance!B24</f>
        <v>0</v>
      </c>
      <c r="C24" s="108">
        <f>Attendance!C24</f>
        <v>0</v>
      </c>
      <c r="D24" s="105"/>
      <c r="E24" s="105"/>
      <c r="F24" s="165">
        <f t="shared" si="0"/>
        <v>0</v>
      </c>
      <c r="G24" s="165">
        <f>F24/$F$3*'Control Panel'!$N$7+'Control Panel'!$O$7</f>
        <v>50</v>
      </c>
      <c r="H24" s="105"/>
      <c r="I24" s="105"/>
      <c r="J24" s="165">
        <f t="shared" si="1"/>
        <v>0</v>
      </c>
      <c r="K24" s="165">
        <f>J24/$J$3*'Control Panel'!$N$7+'Control Panel'!$O$7</f>
        <v>50</v>
      </c>
      <c r="L24" s="105"/>
      <c r="M24" s="105"/>
      <c r="N24" s="165">
        <f t="shared" si="2"/>
        <v>0</v>
      </c>
      <c r="O24" s="165">
        <f>N24/$N$3*'Control Panel'!$N$7+'Control Panel'!$O$7</f>
        <v>50</v>
      </c>
      <c r="P24" s="105"/>
      <c r="Q24" s="105"/>
      <c r="R24" s="166">
        <f t="shared" si="3"/>
        <v>0</v>
      </c>
      <c r="S24" s="165">
        <f>R24/$R$3*'Control Panel'!$N$7+'Control Panel'!$O$7</f>
        <v>50</v>
      </c>
      <c r="T24" s="37"/>
      <c r="U24" s="8"/>
    </row>
    <row r="25" spans="1:21" ht="15.75" x14ac:dyDescent="0.25">
      <c r="A25" s="1">
        <v>21</v>
      </c>
      <c r="B25" s="108">
        <f>Attendance!B25</f>
        <v>0</v>
      </c>
      <c r="C25" s="108">
        <f>Attendance!C25</f>
        <v>0</v>
      </c>
      <c r="D25" s="105"/>
      <c r="E25" s="105"/>
      <c r="F25" s="165">
        <f t="shared" si="0"/>
        <v>0</v>
      </c>
      <c r="G25" s="165">
        <f>F25/$F$3*'Control Panel'!$N$7+'Control Panel'!$O$7</f>
        <v>50</v>
      </c>
      <c r="H25" s="105"/>
      <c r="I25" s="105"/>
      <c r="J25" s="165">
        <f t="shared" si="1"/>
        <v>0</v>
      </c>
      <c r="K25" s="165">
        <f>J25/$J$3*'Control Panel'!$N$7+'Control Panel'!$O$7</f>
        <v>50</v>
      </c>
      <c r="L25" s="105"/>
      <c r="M25" s="105"/>
      <c r="N25" s="165">
        <f t="shared" si="2"/>
        <v>0</v>
      </c>
      <c r="O25" s="165">
        <f>N25/$N$3*'Control Panel'!$N$7+'Control Panel'!$O$7</f>
        <v>50</v>
      </c>
      <c r="P25" s="105"/>
      <c r="Q25" s="105"/>
      <c r="R25" s="166">
        <f t="shared" si="3"/>
        <v>0</v>
      </c>
      <c r="S25" s="165">
        <f>R25/$R$3*'Control Panel'!$N$7+'Control Panel'!$O$7</f>
        <v>50</v>
      </c>
      <c r="T25" s="37"/>
      <c r="U25" s="8"/>
    </row>
    <row r="26" spans="1:21" ht="15.75" x14ac:dyDescent="0.25">
      <c r="A26" s="1">
        <v>22</v>
      </c>
      <c r="B26" s="108">
        <f>Attendance!B26</f>
        <v>0</v>
      </c>
      <c r="C26" s="108">
        <f>Attendance!C26</f>
        <v>0</v>
      </c>
      <c r="D26" s="105"/>
      <c r="E26" s="105"/>
      <c r="F26" s="165">
        <f t="shared" si="0"/>
        <v>0</v>
      </c>
      <c r="G26" s="165">
        <f>F26/$F$3*'Control Panel'!$N$7+'Control Panel'!$O$7</f>
        <v>50</v>
      </c>
      <c r="H26" s="105"/>
      <c r="I26" s="105"/>
      <c r="J26" s="165">
        <f t="shared" si="1"/>
        <v>0</v>
      </c>
      <c r="K26" s="165">
        <f>J26/$J$3*'Control Panel'!$N$7+'Control Panel'!$O$7</f>
        <v>50</v>
      </c>
      <c r="L26" s="105"/>
      <c r="M26" s="105"/>
      <c r="N26" s="165">
        <f t="shared" si="2"/>
        <v>0</v>
      </c>
      <c r="O26" s="165">
        <f>N26/$N$3*'Control Panel'!$N$7+'Control Panel'!$O$7</f>
        <v>50</v>
      </c>
      <c r="P26" s="105"/>
      <c r="Q26" s="105"/>
      <c r="R26" s="166">
        <f t="shared" si="3"/>
        <v>0</v>
      </c>
      <c r="S26" s="165">
        <f>R26/$R$3*'Control Panel'!$N$7+'Control Panel'!$O$7</f>
        <v>50</v>
      </c>
      <c r="T26" s="37"/>
      <c r="U26" s="8"/>
    </row>
    <row r="27" spans="1:21" ht="15.75" x14ac:dyDescent="0.25">
      <c r="A27" s="1">
        <v>23</v>
      </c>
      <c r="B27" s="108">
        <f>Attendance!B27</f>
        <v>0</v>
      </c>
      <c r="C27" s="108">
        <f>Attendance!C27</f>
        <v>0</v>
      </c>
      <c r="D27" s="105"/>
      <c r="E27" s="105"/>
      <c r="F27" s="165">
        <f t="shared" si="0"/>
        <v>0</v>
      </c>
      <c r="G27" s="165">
        <f>F27/$F$3*'Control Panel'!$N$7+'Control Panel'!$O$7</f>
        <v>50</v>
      </c>
      <c r="H27" s="105"/>
      <c r="I27" s="105"/>
      <c r="J27" s="165">
        <f t="shared" si="1"/>
        <v>0</v>
      </c>
      <c r="K27" s="165">
        <f>J27/$J$3*'Control Panel'!$N$7+'Control Panel'!$O$7</f>
        <v>50</v>
      </c>
      <c r="L27" s="105"/>
      <c r="M27" s="105"/>
      <c r="N27" s="165">
        <f t="shared" si="2"/>
        <v>0</v>
      </c>
      <c r="O27" s="165">
        <f>N27/$N$3*'Control Panel'!$N$7+'Control Panel'!$O$7</f>
        <v>50</v>
      </c>
      <c r="P27" s="105"/>
      <c r="Q27" s="105"/>
      <c r="R27" s="166">
        <f t="shared" si="3"/>
        <v>0</v>
      </c>
      <c r="S27" s="165">
        <f>R27/$R$3*'Control Panel'!$N$7+'Control Panel'!$O$7</f>
        <v>50</v>
      </c>
      <c r="T27" s="37"/>
      <c r="U27" s="8"/>
    </row>
    <row r="28" spans="1:21" ht="15.75" x14ac:dyDescent="0.25">
      <c r="A28" s="1">
        <v>24</v>
      </c>
      <c r="B28" s="108">
        <f>Attendance!B28</f>
        <v>0</v>
      </c>
      <c r="C28" s="108">
        <f>Attendance!C28</f>
        <v>0</v>
      </c>
      <c r="D28" s="105"/>
      <c r="E28" s="105"/>
      <c r="F28" s="165">
        <f t="shared" si="0"/>
        <v>0</v>
      </c>
      <c r="G28" s="165">
        <f>F28/$F$3*'Control Panel'!$N$7+'Control Panel'!$O$7</f>
        <v>50</v>
      </c>
      <c r="H28" s="105"/>
      <c r="I28" s="105"/>
      <c r="J28" s="165">
        <f t="shared" si="1"/>
        <v>0</v>
      </c>
      <c r="K28" s="165">
        <f>J28/$J$3*'Control Panel'!$N$7+'Control Panel'!$O$7</f>
        <v>50</v>
      </c>
      <c r="L28" s="105"/>
      <c r="M28" s="105"/>
      <c r="N28" s="165">
        <f t="shared" si="2"/>
        <v>0</v>
      </c>
      <c r="O28" s="165">
        <f>N28/$N$3*'Control Panel'!$N$7+'Control Panel'!$O$7</f>
        <v>50</v>
      </c>
      <c r="P28" s="105"/>
      <c r="Q28" s="105"/>
      <c r="R28" s="166">
        <f t="shared" si="3"/>
        <v>0</v>
      </c>
      <c r="S28" s="165">
        <f>R28/$R$3*'Control Panel'!$N$7+'Control Panel'!$O$7</f>
        <v>50</v>
      </c>
      <c r="T28" s="37"/>
      <c r="U28" s="8"/>
    </row>
    <row r="29" spans="1:21" ht="15.75" x14ac:dyDescent="0.25">
      <c r="A29" s="1">
        <v>25</v>
      </c>
      <c r="B29" s="108">
        <f>Attendance!B29</f>
        <v>0</v>
      </c>
      <c r="C29" s="108">
        <f>Attendance!C29</f>
        <v>0</v>
      </c>
      <c r="D29" s="105"/>
      <c r="E29" s="105"/>
      <c r="F29" s="165">
        <f t="shared" si="0"/>
        <v>0</v>
      </c>
      <c r="G29" s="165">
        <f>F29/$F$3*'Control Panel'!$N$7+'Control Panel'!$O$7</f>
        <v>50</v>
      </c>
      <c r="H29" s="105"/>
      <c r="I29" s="105"/>
      <c r="J29" s="165">
        <f t="shared" si="1"/>
        <v>0</v>
      </c>
      <c r="K29" s="165">
        <f>J29/$J$3*'Control Panel'!$N$7+'Control Panel'!$O$7</f>
        <v>50</v>
      </c>
      <c r="L29" s="105"/>
      <c r="M29" s="105"/>
      <c r="N29" s="165">
        <f t="shared" si="2"/>
        <v>0</v>
      </c>
      <c r="O29" s="165">
        <f>N29/$N$3*'Control Panel'!$N$7+'Control Panel'!$O$7</f>
        <v>50</v>
      </c>
      <c r="P29" s="105"/>
      <c r="Q29" s="105"/>
      <c r="R29" s="166">
        <f t="shared" si="3"/>
        <v>0</v>
      </c>
      <c r="S29" s="165">
        <f>R29/$R$3*'Control Panel'!$N$7+'Control Panel'!$O$7</f>
        <v>50</v>
      </c>
      <c r="T29" s="37"/>
      <c r="U29" s="8"/>
    </row>
    <row r="30" spans="1:21" ht="15.75" x14ac:dyDescent="0.25">
      <c r="A30" s="1">
        <v>26</v>
      </c>
      <c r="B30" s="108">
        <f>Attendance!B30</f>
        <v>0</v>
      </c>
      <c r="C30" s="108">
        <f>Attendance!C30</f>
        <v>0</v>
      </c>
      <c r="D30" s="105"/>
      <c r="E30" s="105"/>
      <c r="F30" s="165">
        <f t="shared" si="0"/>
        <v>0</v>
      </c>
      <c r="G30" s="165">
        <f>F30/$F$3*'Control Panel'!$N$7+'Control Panel'!$O$7</f>
        <v>50</v>
      </c>
      <c r="H30" s="105"/>
      <c r="I30" s="105"/>
      <c r="J30" s="165">
        <f t="shared" si="1"/>
        <v>0</v>
      </c>
      <c r="K30" s="165">
        <f>J30/$J$3*'Control Panel'!$N$7+'Control Panel'!$O$7</f>
        <v>50</v>
      </c>
      <c r="L30" s="105"/>
      <c r="M30" s="105"/>
      <c r="N30" s="165">
        <f t="shared" si="2"/>
        <v>0</v>
      </c>
      <c r="O30" s="165">
        <f>N30/$N$3*'Control Panel'!$N$7+'Control Panel'!$O$7</f>
        <v>50</v>
      </c>
      <c r="P30" s="105"/>
      <c r="Q30" s="105"/>
      <c r="R30" s="166">
        <f t="shared" si="3"/>
        <v>0</v>
      </c>
      <c r="S30" s="165">
        <f>R30/$R$3*'Control Panel'!$N$7+'Control Panel'!$O$7</f>
        <v>50</v>
      </c>
      <c r="T30" s="37"/>
      <c r="U30" s="8"/>
    </row>
    <row r="31" spans="1:21" ht="15.75" x14ac:dyDescent="0.25">
      <c r="A31" s="1">
        <v>27</v>
      </c>
      <c r="B31" s="108">
        <f>Attendance!B31</f>
        <v>0</v>
      </c>
      <c r="C31" s="108">
        <f>Attendance!C31</f>
        <v>0</v>
      </c>
      <c r="D31" s="105"/>
      <c r="E31" s="105"/>
      <c r="F31" s="165">
        <f t="shared" si="0"/>
        <v>0</v>
      </c>
      <c r="G31" s="165">
        <f>F31/$F$3*'Control Panel'!$N$7+'Control Panel'!$O$7</f>
        <v>50</v>
      </c>
      <c r="H31" s="105"/>
      <c r="I31" s="105"/>
      <c r="J31" s="165">
        <f t="shared" si="1"/>
        <v>0</v>
      </c>
      <c r="K31" s="165">
        <f>J31/$J$3*'Control Panel'!$N$7+'Control Panel'!$O$7</f>
        <v>50</v>
      </c>
      <c r="L31" s="105"/>
      <c r="M31" s="105"/>
      <c r="N31" s="165">
        <f t="shared" si="2"/>
        <v>0</v>
      </c>
      <c r="O31" s="165">
        <f>N31/$N$3*'Control Panel'!$N$7+'Control Panel'!$O$7</f>
        <v>50</v>
      </c>
      <c r="P31" s="105"/>
      <c r="Q31" s="105"/>
      <c r="R31" s="166">
        <f t="shared" si="3"/>
        <v>0</v>
      </c>
      <c r="S31" s="165">
        <f>R31/$R$3*'Control Panel'!$N$7+'Control Panel'!$O$7</f>
        <v>50</v>
      </c>
      <c r="T31" s="37"/>
      <c r="U31" s="8"/>
    </row>
    <row r="32" spans="1:21" ht="15.75" x14ac:dyDescent="0.25">
      <c r="A32" s="1">
        <v>28</v>
      </c>
      <c r="B32" s="108">
        <f>Attendance!B32</f>
        <v>0</v>
      </c>
      <c r="C32" s="108">
        <f>Attendance!C32</f>
        <v>0</v>
      </c>
      <c r="D32" s="105"/>
      <c r="E32" s="105"/>
      <c r="F32" s="165">
        <f t="shared" si="0"/>
        <v>0</v>
      </c>
      <c r="G32" s="165">
        <f>F32/$F$3*'Control Panel'!$N$7+'Control Panel'!$O$7</f>
        <v>50</v>
      </c>
      <c r="H32" s="105"/>
      <c r="I32" s="105"/>
      <c r="J32" s="165">
        <f t="shared" si="1"/>
        <v>0</v>
      </c>
      <c r="K32" s="165">
        <f>J32/$J$3*'Control Panel'!$N$7+'Control Panel'!$O$7</f>
        <v>50</v>
      </c>
      <c r="L32" s="105"/>
      <c r="M32" s="105"/>
      <c r="N32" s="165">
        <f t="shared" si="2"/>
        <v>0</v>
      </c>
      <c r="O32" s="165">
        <f>N32/$N$3*'Control Panel'!$N$7+'Control Panel'!$O$7</f>
        <v>50</v>
      </c>
      <c r="P32" s="105"/>
      <c r="Q32" s="105"/>
      <c r="R32" s="166">
        <f t="shared" si="3"/>
        <v>0</v>
      </c>
      <c r="S32" s="165">
        <f>R32/$R$3*'Control Panel'!$N$7+'Control Panel'!$O$7</f>
        <v>50</v>
      </c>
      <c r="T32" s="37"/>
      <c r="U32" s="8"/>
    </row>
    <row r="33" spans="1:21" ht="15.75" x14ac:dyDescent="0.25">
      <c r="A33" s="1">
        <v>29</v>
      </c>
      <c r="B33" s="108">
        <f>Attendance!B33</f>
        <v>0</v>
      </c>
      <c r="C33" s="108">
        <f>Attendance!C33</f>
        <v>0</v>
      </c>
      <c r="D33" s="105"/>
      <c r="E33" s="105"/>
      <c r="F33" s="165">
        <f t="shared" si="0"/>
        <v>0</v>
      </c>
      <c r="G33" s="165">
        <f>F33/$F$3*'Control Panel'!$N$7+'Control Panel'!$O$7</f>
        <v>50</v>
      </c>
      <c r="H33" s="105"/>
      <c r="I33" s="105"/>
      <c r="J33" s="165">
        <f t="shared" si="1"/>
        <v>0</v>
      </c>
      <c r="K33" s="165">
        <f>J33/$J$3*'Control Panel'!$N$7+'Control Panel'!$O$7</f>
        <v>50</v>
      </c>
      <c r="L33" s="105"/>
      <c r="M33" s="105"/>
      <c r="N33" s="165">
        <f t="shared" si="2"/>
        <v>0</v>
      </c>
      <c r="O33" s="165">
        <f>N33/$N$3*'Control Panel'!$N$7+'Control Panel'!$O$7</f>
        <v>50</v>
      </c>
      <c r="P33" s="105"/>
      <c r="Q33" s="105"/>
      <c r="R33" s="166">
        <f t="shared" si="3"/>
        <v>0</v>
      </c>
      <c r="S33" s="165">
        <f>R33/$R$3*'Control Panel'!$N$7+'Control Panel'!$O$7</f>
        <v>50</v>
      </c>
      <c r="T33" s="37"/>
      <c r="U33" s="8"/>
    </row>
    <row r="34" spans="1:21" ht="15.75" x14ac:dyDescent="0.25">
      <c r="A34" s="1">
        <v>30</v>
      </c>
      <c r="B34" s="108">
        <f>Attendance!B34</f>
        <v>0</v>
      </c>
      <c r="C34" s="108">
        <f>Attendance!C34</f>
        <v>0</v>
      </c>
      <c r="D34" s="105"/>
      <c r="E34" s="105"/>
      <c r="F34" s="165">
        <f t="shared" si="0"/>
        <v>0</v>
      </c>
      <c r="G34" s="165">
        <f>F34/$F$3*'Control Panel'!$N$7+'Control Panel'!$O$7</f>
        <v>50</v>
      </c>
      <c r="H34" s="105"/>
      <c r="I34" s="105"/>
      <c r="J34" s="165">
        <f t="shared" si="1"/>
        <v>0</v>
      </c>
      <c r="K34" s="165">
        <f>J34/$J$3*'Control Panel'!$N$7+'Control Panel'!$O$7</f>
        <v>50</v>
      </c>
      <c r="L34" s="105"/>
      <c r="M34" s="105"/>
      <c r="N34" s="165">
        <f t="shared" si="2"/>
        <v>0</v>
      </c>
      <c r="O34" s="165">
        <f>N34/$N$3*'Control Panel'!$N$7+'Control Panel'!$O$7</f>
        <v>50</v>
      </c>
      <c r="P34" s="105"/>
      <c r="Q34" s="105"/>
      <c r="R34" s="166">
        <f t="shared" si="3"/>
        <v>0</v>
      </c>
      <c r="S34" s="165">
        <f>R34/$R$3*'Control Panel'!$N$7+'Control Panel'!$O$7</f>
        <v>50</v>
      </c>
      <c r="T34" s="37"/>
      <c r="U34" s="8"/>
    </row>
    <row r="35" spans="1:21" ht="15.75" x14ac:dyDescent="0.25">
      <c r="A35" s="1">
        <v>31</v>
      </c>
      <c r="B35" s="108">
        <f>Attendance!B35</f>
        <v>0</v>
      </c>
      <c r="C35" s="108">
        <f>Attendance!C35</f>
        <v>0</v>
      </c>
      <c r="D35" s="105"/>
      <c r="E35" s="105"/>
      <c r="F35" s="165">
        <f t="shared" si="0"/>
        <v>0</v>
      </c>
      <c r="G35" s="165">
        <f>F35/$F$3*'Control Panel'!$N$7+'Control Panel'!$O$7</f>
        <v>50</v>
      </c>
      <c r="H35" s="105"/>
      <c r="I35" s="105"/>
      <c r="J35" s="165">
        <f t="shared" si="1"/>
        <v>0</v>
      </c>
      <c r="K35" s="165">
        <f>J35/$J$3*'Control Panel'!$N$7+'Control Panel'!$O$7</f>
        <v>50</v>
      </c>
      <c r="L35" s="105"/>
      <c r="M35" s="105"/>
      <c r="N35" s="165">
        <f t="shared" si="2"/>
        <v>0</v>
      </c>
      <c r="O35" s="165">
        <f>N35/$N$3*'Control Panel'!$N$7+'Control Panel'!$O$7</f>
        <v>50</v>
      </c>
      <c r="P35" s="105"/>
      <c r="Q35" s="105"/>
      <c r="R35" s="166">
        <f t="shared" si="3"/>
        <v>0</v>
      </c>
      <c r="S35" s="165">
        <f>R35/$R$3*'Control Panel'!$N$7+'Control Panel'!$O$7</f>
        <v>50</v>
      </c>
      <c r="T35" s="37"/>
      <c r="U35" s="8"/>
    </row>
    <row r="36" spans="1:21" ht="15.75" x14ac:dyDescent="0.25">
      <c r="A36" s="1">
        <v>32</v>
      </c>
      <c r="B36" s="108">
        <f>Attendance!B36</f>
        <v>0</v>
      </c>
      <c r="C36" s="108">
        <f>Attendance!C36</f>
        <v>0</v>
      </c>
      <c r="D36" s="105"/>
      <c r="E36" s="105"/>
      <c r="F36" s="165">
        <f t="shared" si="0"/>
        <v>0</v>
      </c>
      <c r="G36" s="165">
        <f>F36/$F$3*'Control Panel'!$N$7+'Control Panel'!$O$7</f>
        <v>50</v>
      </c>
      <c r="H36" s="105"/>
      <c r="I36" s="105"/>
      <c r="J36" s="165">
        <f t="shared" si="1"/>
        <v>0</v>
      </c>
      <c r="K36" s="165">
        <f>J36/$J$3*'Control Panel'!$N$7+'Control Panel'!$O$7</f>
        <v>50</v>
      </c>
      <c r="L36" s="105"/>
      <c r="M36" s="105"/>
      <c r="N36" s="165">
        <f t="shared" si="2"/>
        <v>0</v>
      </c>
      <c r="O36" s="165">
        <f>N36/$N$3*'Control Panel'!$N$7+'Control Panel'!$O$7</f>
        <v>50</v>
      </c>
      <c r="P36" s="105"/>
      <c r="Q36" s="105"/>
      <c r="R36" s="166">
        <f t="shared" si="3"/>
        <v>0</v>
      </c>
      <c r="S36" s="165">
        <f>R36/$R$3*'Control Panel'!$N$7+'Control Panel'!$O$7</f>
        <v>50</v>
      </c>
      <c r="T36" s="37"/>
      <c r="U36" s="8"/>
    </row>
    <row r="37" spans="1:21" ht="15.75" x14ac:dyDescent="0.25">
      <c r="A37" s="1">
        <v>33</v>
      </c>
      <c r="B37" s="108">
        <f>Attendance!B37</f>
        <v>0</v>
      </c>
      <c r="C37" s="108">
        <f>Attendance!C37</f>
        <v>0</v>
      </c>
      <c r="D37" s="105"/>
      <c r="E37" s="105"/>
      <c r="F37" s="165">
        <f t="shared" ref="F37:F64" si="4">SUM(D37:E37)</f>
        <v>0</v>
      </c>
      <c r="G37" s="165">
        <f>F37/$F$3*'Control Panel'!$N$7+'Control Panel'!$O$7</f>
        <v>50</v>
      </c>
      <c r="H37" s="105"/>
      <c r="I37" s="105"/>
      <c r="J37" s="165">
        <f t="shared" ref="J37:J64" si="5">SUM(H37:I37)</f>
        <v>0</v>
      </c>
      <c r="K37" s="165">
        <f>J37/$J$3*'Control Panel'!$N$7+'Control Panel'!$O$7</f>
        <v>50</v>
      </c>
      <c r="L37" s="105"/>
      <c r="M37" s="105"/>
      <c r="N37" s="165">
        <f t="shared" ref="N37:N64" si="6">SUM(L37:M37)</f>
        <v>0</v>
      </c>
      <c r="O37" s="165">
        <f>N37/$N$3*'Control Panel'!$N$7+'Control Panel'!$O$7</f>
        <v>50</v>
      </c>
      <c r="P37" s="105"/>
      <c r="Q37" s="105"/>
      <c r="R37" s="166">
        <f t="shared" ref="R37:R64" si="7">SUM(P37:Q37)</f>
        <v>0</v>
      </c>
      <c r="S37" s="165">
        <f>R37/$R$3*'Control Panel'!$N$7+'Control Panel'!$O$7</f>
        <v>50</v>
      </c>
      <c r="T37" s="37"/>
      <c r="U37" s="8"/>
    </row>
    <row r="38" spans="1:21" ht="15.75" x14ac:dyDescent="0.25">
      <c r="A38" s="1">
        <v>34</v>
      </c>
      <c r="B38" s="108">
        <f>Attendance!B38</f>
        <v>0</v>
      </c>
      <c r="C38" s="108">
        <f>Attendance!C38</f>
        <v>0</v>
      </c>
      <c r="D38" s="105"/>
      <c r="E38" s="105"/>
      <c r="F38" s="165">
        <f t="shared" si="4"/>
        <v>0</v>
      </c>
      <c r="G38" s="165">
        <f>F38/$F$3*'Control Panel'!$N$7+'Control Panel'!$O$7</f>
        <v>50</v>
      </c>
      <c r="H38" s="105"/>
      <c r="I38" s="105"/>
      <c r="J38" s="165">
        <f t="shared" si="5"/>
        <v>0</v>
      </c>
      <c r="K38" s="165">
        <f>J38/$J$3*'Control Panel'!$N$7+'Control Panel'!$O$7</f>
        <v>50</v>
      </c>
      <c r="L38" s="105"/>
      <c r="M38" s="105"/>
      <c r="N38" s="165">
        <f t="shared" si="6"/>
        <v>0</v>
      </c>
      <c r="O38" s="165">
        <f>N38/$N$3*'Control Panel'!$N$7+'Control Panel'!$O$7</f>
        <v>50</v>
      </c>
      <c r="P38" s="105"/>
      <c r="Q38" s="105"/>
      <c r="R38" s="166">
        <f t="shared" si="7"/>
        <v>0</v>
      </c>
      <c r="S38" s="165">
        <f>R38/$R$3*'Control Panel'!$N$7+'Control Panel'!$O$7</f>
        <v>50</v>
      </c>
      <c r="T38" s="37"/>
      <c r="U38" s="8"/>
    </row>
    <row r="39" spans="1:21" ht="15.75" x14ac:dyDescent="0.25">
      <c r="A39" s="1">
        <v>35</v>
      </c>
      <c r="B39" s="108">
        <f>Attendance!B39</f>
        <v>0</v>
      </c>
      <c r="C39" s="108">
        <f>Attendance!C39</f>
        <v>0</v>
      </c>
      <c r="D39" s="105"/>
      <c r="E39" s="105"/>
      <c r="F39" s="165">
        <f t="shared" si="4"/>
        <v>0</v>
      </c>
      <c r="G39" s="165">
        <f>F39/$F$3*'Control Panel'!$N$7+'Control Panel'!$O$7</f>
        <v>50</v>
      </c>
      <c r="H39" s="105"/>
      <c r="I39" s="105"/>
      <c r="J39" s="165">
        <f t="shared" si="5"/>
        <v>0</v>
      </c>
      <c r="K39" s="165">
        <f>J39/$J$3*'Control Panel'!$N$7+'Control Panel'!$O$7</f>
        <v>50</v>
      </c>
      <c r="L39" s="105"/>
      <c r="M39" s="105"/>
      <c r="N39" s="165">
        <f t="shared" si="6"/>
        <v>0</v>
      </c>
      <c r="O39" s="165">
        <f>N39/$N$3*'Control Panel'!$N$7+'Control Panel'!$O$7</f>
        <v>50</v>
      </c>
      <c r="P39" s="105"/>
      <c r="Q39" s="105"/>
      <c r="R39" s="166">
        <f t="shared" si="7"/>
        <v>0</v>
      </c>
      <c r="S39" s="165">
        <f>R39/$R$3*'Control Panel'!$N$7+'Control Panel'!$O$7</f>
        <v>50</v>
      </c>
      <c r="T39" s="37"/>
      <c r="U39" s="8"/>
    </row>
    <row r="40" spans="1:21" ht="15.75" x14ac:dyDescent="0.25">
      <c r="A40" s="1">
        <v>36</v>
      </c>
      <c r="B40" s="108">
        <f>Attendance!B40</f>
        <v>0</v>
      </c>
      <c r="C40" s="108">
        <f>Attendance!C40</f>
        <v>0</v>
      </c>
      <c r="D40" s="105"/>
      <c r="E40" s="105"/>
      <c r="F40" s="165">
        <f t="shared" si="4"/>
        <v>0</v>
      </c>
      <c r="G40" s="165">
        <f>F40/$F$3*'Control Panel'!$N$7+'Control Panel'!$O$7</f>
        <v>50</v>
      </c>
      <c r="H40" s="105"/>
      <c r="I40" s="105"/>
      <c r="J40" s="165">
        <f t="shared" si="5"/>
        <v>0</v>
      </c>
      <c r="K40" s="165">
        <f>J40/$J$3*'Control Panel'!$N$7+'Control Panel'!$O$7</f>
        <v>50</v>
      </c>
      <c r="L40" s="105"/>
      <c r="M40" s="105"/>
      <c r="N40" s="165">
        <f t="shared" si="6"/>
        <v>0</v>
      </c>
      <c r="O40" s="165">
        <f>N40/$N$3*'Control Panel'!$N$7+'Control Panel'!$O$7</f>
        <v>50</v>
      </c>
      <c r="P40" s="105"/>
      <c r="Q40" s="105"/>
      <c r="R40" s="166">
        <f t="shared" si="7"/>
        <v>0</v>
      </c>
      <c r="S40" s="165">
        <f>R40/$R$3*'Control Panel'!$N$7+'Control Panel'!$O$7</f>
        <v>50</v>
      </c>
      <c r="T40" s="37"/>
      <c r="U40" s="8"/>
    </row>
    <row r="41" spans="1:21" ht="15.75" x14ac:dyDescent="0.25">
      <c r="A41" s="1">
        <v>37</v>
      </c>
      <c r="B41" s="108">
        <f>Attendance!B41</f>
        <v>0</v>
      </c>
      <c r="C41" s="108">
        <f>Attendance!C41</f>
        <v>0</v>
      </c>
      <c r="D41" s="105"/>
      <c r="E41" s="105"/>
      <c r="F41" s="165">
        <f t="shared" si="4"/>
        <v>0</v>
      </c>
      <c r="G41" s="165">
        <f>F41/$F$3*'Control Panel'!$N$7+'Control Panel'!$O$7</f>
        <v>50</v>
      </c>
      <c r="H41" s="105"/>
      <c r="I41" s="105"/>
      <c r="J41" s="165">
        <f t="shared" si="5"/>
        <v>0</v>
      </c>
      <c r="K41" s="165">
        <f>J41/$J$3*'Control Panel'!$N$7+'Control Panel'!$O$7</f>
        <v>50</v>
      </c>
      <c r="L41" s="105"/>
      <c r="M41" s="105"/>
      <c r="N41" s="165">
        <f t="shared" si="6"/>
        <v>0</v>
      </c>
      <c r="O41" s="165">
        <f>N41/$N$3*'Control Panel'!$N$7+'Control Panel'!$O$7</f>
        <v>50</v>
      </c>
      <c r="P41" s="105"/>
      <c r="Q41" s="105"/>
      <c r="R41" s="166">
        <f t="shared" si="7"/>
        <v>0</v>
      </c>
      <c r="S41" s="165">
        <f>R41/$R$3*'Control Panel'!$N$7+'Control Panel'!$O$7</f>
        <v>50</v>
      </c>
      <c r="T41" s="37"/>
      <c r="U41" s="8"/>
    </row>
    <row r="42" spans="1:21" ht="15.75" x14ac:dyDescent="0.25">
      <c r="A42" s="1">
        <v>38</v>
      </c>
      <c r="B42" s="108">
        <f>Attendance!B42</f>
        <v>0</v>
      </c>
      <c r="C42" s="108">
        <f>Attendance!C42</f>
        <v>0</v>
      </c>
      <c r="D42" s="105"/>
      <c r="E42" s="105"/>
      <c r="F42" s="165">
        <f t="shared" si="4"/>
        <v>0</v>
      </c>
      <c r="G42" s="165">
        <f>F42/$F$3*'Control Panel'!$N$7+'Control Panel'!$O$7</f>
        <v>50</v>
      </c>
      <c r="H42" s="105"/>
      <c r="I42" s="105"/>
      <c r="J42" s="165">
        <f t="shared" si="5"/>
        <v>0</v>
      </c>
      <c r="K42" s="165">
        <f>J42/$J$3*'Control Panel'!$N$7+'Control Panel'!$O$7</f>
        <v>50</v>
      </c>
      <c r="L42" s="105"/>
      <c r="M42" s="105"/>
      <c r="N42" s="165">
        <f t="shared" si="6"/>
        <v>0</v>
      </c>
      <c r="O42" s="165">
        <f>N42/$N$3*'Control Panel'!$N$7+'Control Panel'!$O$7</f>
        <v>50</v>
      </c>
      <c r="P42" s="105"/>
      <c r="Q42" s="105"/>
      <c r="R42" s="166">
        <f t="shared" si="7"/>
        <v>0</v>
      </c>
      <c r="S42" s="165">
        <f>R42/$R$3*'Control Panel'!$N$7+'Control Panel'!$O$7</f>
        <v>50</v>
      </c>
      <c r="T42" s="37"/>
      <c r="U42" s="8"/>
    </row>
    <row r="43" spans="1:21" ht="15.75" x14ac:dyDescent="0.25">
      <c r="A43" s="1">
        <v>39</v>
      </c>
      <c r="B43" s="108">
        <f>Attendance!B43</f>
        <v>0</v>
      </c>
      <c r="C43" s="108">
        <f>Attendance!C43</f>
        <v>0</v>
      </c>
      <c r="D43" s="105"/>
      <c r="E43" s="105"/>
      <c r="F43" s="165">
        <f t="shared" si="4"/>
        <v>0</v>
      </c>
      <c r="G43" s="165">
        <f>F43/$F$3*'Control Panel'!$N$7+'Control Panel'!$O$7</f>
        <v>50</v>
      </c>
      <c r="H43" s="105"/>
      <c r="I43" s="105"/>
      <c r="J43" s="165">
        <f t="shared" si="5"/>
        <v>0</v>
      </c>
      <c r="K43" s="165">
        <f>J43/$J$3*'Control Panel'!$N$7+'Control Panel'!$O$7</f>
        <v>50</v>
      </c>
      <c r="L43" s="105"/>
      <c r="M43" s="105"/>
      <c r="N43" s="165">
        <f t="shared" si="6"/>
        <v>0</v>
      </c>
      <c r="O43" s="165">
        <f>N43/$N$3*'Control Panel'!$N$7+'Control Panel'!$O$7</f>
        <v>50</v>
      </c>
      <c r="P43" s="105"/>
      <c r="Q43" s="105"/>
      <c r="R43" s="166">
        <f t="shared" si="7"/>
        <v>0</v>
      </c>
      <c r="S43" s="165">
        <f>R43/$R$3*'Control Panel'!$N$7+'Control Panel'!$O$7</f>
        <v>50</v>
      </c>
      <c r="T43" s="37"/>
      <c r="U43" s="8"/>
    </row>
    <row r="44" spans="1:21" ht="15.75" x14ac:dyDescent="0.25">
      <c r="A44" s="1">
        <v>40</v>
      </c>
      <c r="B44" s="108">
        <f>Attendance!B44</f>
        <v>0</v>
      </c>
      <c r="C44" s="108">
        <f>Attendance!C44</f>
        <v>0</v>
      </c>
      <c r="D44" s="105"/>
      <c r="E44" s="105"/>
      <c r="F44" s="165">
        <f t="shared" si="4"/>
        <v>0</v>
      </c>
      <c r="G44" s="165">
        <f>F44/$F$3*'Control Panel'!$N$7+'Control Panel'!$O$7</f>
        <v>50</v>
      </c>
      <c r="H44" s="105"/>
      <c r="I44" s="105"/>
      <c r="J44" s="165">
        <f t="shared" si="5"/>
        <v>0</v>
      </c>
      <c r="K44" s="165">
        <f>J44/$J$3*'Control Panel'!$N$7+'Control Panel'!$O$7</f>
        <v>50</v>
      </c>
      <c r="L44" s="105"/>
      <c r="M44" s="105"/>
      <c r="N44" s="165">
        <f t="shared" si="6"/>
        <v>0</v>
      </c>
      <c r="O44" s="165">
        <f>N44/$N$3*'Control Panel'!$N$7+'Control Panel'!$O$7</f>
        <v>50</v>
      </c>
      <c r="P44" s="105"/>
      <c r="Q44" s="105"/>
      <c r="R44" s="166">
        <f t="shared" si="7"/>
        <v>0</v>
      </c>
      <c r="S44" s="165">
        <f>R44/$R$3*'Control Panel'!$N$7+'Control Panel'!$O$7</f>
        <v>50</v>
      </c>
      <c r="T44" s="37"/>
      <c r="U44" s="8"/>
    </row>
    <row r="45" spans="1:21" ht="15.75" x14ac:dyDescent="0.25">
      <c r="A45" s="1">
        <v>41</v>
      </c>
      <c r="B45" s="108">
        <f>Attendance!B45</f>
        <v>0</v>
      </c>
      <c r="C45" s="108">
        <f>Attendance!C45</f>
        <v>0</v>
      </c>
      <c r="D45" s="105"/>
      <c r="E45" s="105"/>
      <c r="F45" s="165">
        <f t="shared" si="4"/>
        <v>0</v>
      </c>
      <c r="G45" s="165">
        <f>F45/$F$3*'Control Panel'!$N$7+'Control Panel'!$O$7</f>
        <v>50</v>
      </c>
      <c r="H45" s="105"/>
      <c r="I45" s="105"/>
      <c r="J45" s="165">
        <f t="shared" si="5"/>
        <v>0</v>
      </c>
      <c r="K45" s="165">
        <f>J45/$J$3*'Control Panel'!$N$7+'Control Panel'!$O$7</f>
        <v>50</v>
      </c>
      <c r="L45" s="105"/>
      <c r="M45" s="105"/>
      <c r="N45" s="165">
        <f t="shared" si="6"/>
        <v>0</v>
      </c>
      <c r="O45" s="165">
        <f>N45/$N$3*'Control Panel'!$N$7+'Control Panel'!$O$7</f>
        <v>50</v>
      </c>
      <c r="P45" s="105"/>
      <c r="Q45" s="105"/>
      <c r="R45" s="166">
        <f t="shared" si="7"/>
        <v>0</v>
      </c>
      <c r="S45" s="165">
        <f>R45/$R$3*'Control Panel'!$N$7+'Control Panel'!$O$7</f>
        <v>50</v>
      </c>
      <c r="T45" s="37"/>
      <c r="U45" s="8"/>
    </row>
    <row r="46" spans="1:21" ht="15.75" x14ac:dyDescent="0.25">
      <c r="A46" s="1">
        <v>42</v>
      </c>
      <c r="B46" s="108">
        <f>Attendance!B46</f>
        <v>0</v>
      </c>
      <c r="C46" s="108">
        <f>Attendance!C46</f>
        <v>0</v>
      </c>
      <c r="D46" s="105"/>
      <c r="E46" s="105"/>
      <c r="F46" s="165">
        <f t="shared" si="4"/>
        <v>0</v>
      </c>
      <c r="G46" s="165">
        <f>F46/$F$3*'Control Panel'!$N$7+'Control Panel'!$O$7</f>
        <v>50</v>
      </c>
      <c r="H46" s="105"/>
      <c r="I46" s="105"/>
      <c r="J46" s="165">
        <f t="shared" si="5"/>
        <v>0</v>
      </c>
      <c r="K46" s="165">
        <f>J46/$J$3*'Control Panel'!$N$7+'Control Panel'!$O$7</f>
        <v>50</v>
      </c>
      <c r="L46" s="105"/>
      <c r="M46" s="105"/>
      <c r="N46" s="165">
        <f t="shared" si="6"/>
        <v>0</v>
      </c>
      <c r="O46" s="165">
        <f>N46/$N$3*'Control Panel'!$N$7+'Control Panel'!$O$7</f>
        <v>50</v>
      </c>
      <c r="P46" s="105"/>
      <c r="Q46" s="105"/>
      <c r="R46" s="166">
        <f t="shared" si="7"/>
        <v>0</v>
      </c>
      <c r="S46" s="165">
        <f>R46/$R$3*'Control Panel'!$N$7+'Control Panel'!$O$7</f>
        <v>50</v>
      </c>
      <c r="T46" s="37"/>
      <c r="U46" s="8"/>
    </row>
    <row r="47" spans="1:21" ht="15.75" x14ac:dyDescent="0.25">
      <c r="A47" s="1">
        <v>43</v>
      </c>
      <c r="B47" s="108">
        <f>Attendance!B47</f>
        <v>0</v>
      </c>
      <c r="C47" s="108">
        <f>Attendance!C47</f>
        <v>0</v>
      </c>
      <c r="D47" s="105"/>
      <c r="E47" s="105"/>
      <c r="F47" s="165">
        <f t="shared" si="4"/>
        <v>0</v>
      </c>
      <c r="G47" s="165">
        <f>F47/$F$3*'Control Panel'!$N$7+'Control Panel'!$O$7</f>
        <v>50</v>
      </c>
      <c r="H47" s="105"/>
      <c r="I47" s="105"/>
      <c r="J47" s="165">
        <f t="shared" si="5"/>
        <v>0</v>
      </c>
      <c r="K47" s="165">
        <f>J47/$J$3*'Control Panel'!$N$7+'Control Panel'!$O$7</f>
        <v>50</v>
      </c>
      <c r="L47" s="105"/>
      <c r="M47" s="105"/>
      <c r="N47" s="165">
        <f t="shared" si="6"/>
        <v>0</v>
      </c>
      <c r="O47" s="165">
        <f>N47/$N$3*'Control Panel'!$N$7+'Control Panel'!$O$7</f>
        <v>50</v>
      </c>
      <c r="P47" s="105"/>
      <c r="Q47" s="105"/>
      <c r="R47" s="166">
        <f t="shared" si="7"/>
        <v>0</v>
      </c>
      <c r="S47" s="165">
        <f>R47/$R$3*'Control Panel'!$N$7+'Control Panel'!$O$7</f>
        <v>50</v>
      </c>
      <c r="T47" s="37"/>
      <c r="U47" s="8"/>
    </row>
    <row r="48" spans="1:21" ht="15.75" x14ac:dyDescent="0.25">
      <c r="A48" s="1">
        <v>44</v>
      </c>
      <c r="B48" s="108">
        <f>Attendance!B48</f>
        <v>0</v>
      </c>
      <c r="C48" s="108">
        <f>Attendance!C48</f>
        <v>0</v>
      </c>
      <c r="D48" s="105"/>
      <c r="E48" s="105"/>
      <c r="F48" s="165">
        <f t="shared" si="4"/>
        <v>0</v>
      </c>
      <c r="G48" s="165">
        <f>F48/$F$3*'Control Panel'!$N$7+'Control Panel'!$O$7</f>
        <v>50</v>
      </c>
      <c r="H48" s="105"/>
      <c r="I48" s="105"/>
      <c r="J48" s="165">
        <f t="shared" si="5"/>
        <v>0</v>
      </c>
      <c r="K48" s="165">
        <f>J48/$J$3*'Control Panel'!$N$7+'Control Panel'!$O$7</f>
        <v>50</v>
      </c>
      <c r="L48" s="105"/>
      <c r="M48" s="105"/>
      <c r="N48" s="165">
        <f t="shared" si="6"/>
        <v>0</v>
      </c>
      <c r="O48" s="165">
        <f>N48/$N$3*'Control Panel'!$N$7+'Control Panel'!$O$7</f>
        <v>50</v>
      </c>
      <c r="P48" s="105"/>
      <c r="Q48" s="105"/>
      <c r="R48" s="166">
        <f t="shared" si="7"/>
        <v>0</v>
      </c>
      <c r="S48" s="165">
        <f>R48/$R$3*'Control Panel'!$N$7+'Control Panel'!$O$7</f>
        <v>50</v>
      </c>
      <c r="T48" s="37"/>
      <c r="U48" s="8"/>
    </row>
    <row r="49" spans="1:21" ht="15.75" x14ac:dyDescent="0.25">
      <c r="A49" s="1">
        <v>45</v>
      </c>
      <c r="B49" s="108">
        <f>Attendance!B49</f>
        <v>0</v>
      </c>
      <c r="C49" s="108">
        <f>Attendance!C49</f>
        <v>0</v>
      </c>
      <c r="D49" s="105"/>
      <c r="E49" s="105"/>
      <c r="F49" s="165">
        <f t="shared" si="4"/>
        <v>0</v>
      </c>
      <c r="G49" s="165">
        <f>F49/$F$3*'Control Panel'!$N$7+'Control Panel'!$O$7</f>
        <v>50</v>
      </c>
      <c r="H49" s="105"/>
      <c r="I49" s="105"/>
      <c r="J49" s="165">
        <f t="shared" si="5"/>
        <v>0</v>
      </c>
      <c r="K49" s="165">
        <f>J49/$J$3*'Control Panel'!$N$7+'Control Panel'!$O$7</f>
        <v>50</v>
      </c>
      <c r="L49" s="105"/>
      <c r="M49" s="105"/>
      <c r="N49" s="165">
        <f t="shared" si="6"/>
        <v>0</v>
      </c>
      <c r="O49" s="165">
        <f>N49/$N$3*'Control Panel'!$N$7+'Control Panel'!$O$7</f>
        <v>50</v>
      </c>
      <c r="P49" s="105"/>
      <c r="Q49" s="105"/>
      <c r="R49" s="166">
        <f t="shared" si="7"/>
        <v>0</v>
      </c>
      <c r="S49" s="165">
        <f>R49/$R$3*'Control Panel'!$N$7+'Control Panel'!$O$7</f>
        <v>50</v>
      </c>
      <c r="T49" s="37"/>
      <c r="U49" s="8"/>
    </row>
    <row r="50" spans="1:21" ht="15.75" x14ac:dyDescent="0.25">
      <c r="A50" s="1">
        <v>46</v>
      </c>
      <c r="B50" s="108">
        <f>Attendance!B50</f>
        <v>0</v>
      </c>
      <c r="C50" s="108">
        <f>Attendance!C50</f>
        <v>0</v>
      </c>
      <c r="D50" s="105"/>
      <c r="E50" s="105"/>
      <c r="F50" s="165">
        <f t="shared" si="4"/>
        <v>0</v>
      </c>
      <c r="G50" s="165">
        <f>F50/$F$3*'Control Panel'!$N$7+'Control Panel'!$O$7</f>
        <v>50</v>
      </c>
      <c r="H50" s="105"/>
      <c r="I50" s="105"/>
      <c r="J50" s="165">
        <f t="shared" si="5"/>
        <v>0</v>
      </c>
      <c r="K50" s="165">
        <f>J50/$J$3*'Control Panel'!$N$7+'Control Panel'!$O$7</f>
        <v>50</v>
      </c>
      <c r="L50" s="105"/>
      <c r="M50" s="105"/>
      <c r="N50" s="165">
        <f t="shared" si="6"/>
        <v>0</v>
      </c>
      <c r="O50" s="165">
        <f>N50/$N$3*'Control Panel'!$N$7+'Control Panel'!$O$7</f>
        <v>50</v>
      </c>
      <c r="P50" s="105"/>
      <c r="Q50" s="105"/>
      <c r="R50" s="166">
        <f t="shared" si="7"/>
        <v>0</v>
      </c>
      <c r="S50" s="165">
        <f>R50/$R$3*'Control Panel'!$N$7+'Control Panel'!$O$7</f>
        <v>50</v>
      </c>
      <c r="T50" s="37"/>
      <c r="U50" s="8"/>
    </row>
    <row r="51" spans="1:21" ht="15.75" x14ac:dyDescent="0.25">
      <c r="A51" s="1">
        <v>47</v>
      </c>
      <c r="B51" s="108">
        <f>Attendance!B51</f>
        <v>0</v>
      </c>
      <c r="C51" s="108">
        <f>Attendance!C51</f>
        <v>0</v>
      </c>
      <c r="D51" s="105"/>
      <c r="E51" s="105"/>
      <c r="F51" s="165">
        <f t="shared" si="4"/>
        <v>0</v>
      </c>
      <c r="G51" s="165">
        <f>F51/$F$3*'Control Panel'!$N$7+'Control Panel'!$O$7</f>
        <v>50</v>
      </c>
      <c r="H51" s="105"/>
      <c r="I51" s="105"/>
      <c r="J51" s="165">
        <f t="shared" si="5"/>
        <v>0</v>
      </c>
      <c r="K51" s="165">
        <f>J51/$J$3*'Control Panel'!$N$7+'Control Panel'!$O$7</f>
        <v>50</v>
      </c>
      <c r="L51" s="105"/>
      <c r="M51" s="105"/>
      <c r="N51" s="165">
        <f t="shared" si="6"/>
        <v>0</v>
      </c>
      <c r="O51" s="165">
        <f>N51/$N$3*'Control Panel'!$N$7+'Control Panel'!$O$7</f>
        <v>50</v>
      </c>
      <c r="P51" s="105"/>
      <c r="Q51" s="105"/>
      <c r="R51" s="166">
        <f t="shared" si="7"/>
        <v>0</v>
      </c>
      <c r="S51" s="165">
        <f>R51/$R$3*'Control Panel'!$N$7+'Control Panel'!$O$7</f>
        <v>50</v>
      </c>
      <c r="T51" s="37"/>
      <c r="U51" s="8"/>
    </row>
    <row r="52" spans="1:21" ht="15.75" x14ac:dyDescent="0.25">
      <c r="A52" s="1">
        <v>48</v>
      </c>
      <c r="B52" s="108">
        <f>Attendance!B52</f>
        <v>0</v>
      </c>
      <c r="C52" s="108">
        <f>Attendance!C52</f>
        <v>0</v>
      </c>
      <c r="D52" s="105"/>
      <c r="E52" s="105"/>
      <c r="F52" s="165">
        <f t="shared" si="4"/>
        <v>0</v>
      </c>
      <c r="G52" s="165">
        <f>F52/$F$3*'Control Panel'!$N$7+'Control Panel'!$O$7</f>
        <v>50</v>
      </c>
      <c r="H52" s="105"/>
      <c r="I52" s="105"/>
      <c r="J52" s="165">
        <f t="shared" si="5"/>
        <v>0</v>
      </c>
      <c r="K52" s="165">
        <f>J52/$J$3*'Control Panel'!$N$7+'Control Panel'!$O$7</f>
        <v>50</v>
      </c>
      <c r="L52" s="105"/>
      <c r="M52" s="105"/>
      <c r="N52" s="165">
        <f t="shared" si="6"/>
        <v>0</v>
      </c>
      <c r="O52" s="165">
        <f>N52/$N$3*'Control Panel'!$N$7+'Control Panel'!$O$7</f>
        <v>50</v>
      </c>
      <c r="P52" s="105"/>
      <c r="Q52" s="105"/>
      <c r="R52" s="166">
        <f t="shared" si="7"/>
        <v>0</v>
      </c>
      <c r="S52" s="165">
        <f>R52/$R$3*'Control Panel'!$N$7+'Control Panel'!$O$7</f>
        <v>50</v>
      </c>
      <c r="T52" s="37"/>
      <c r="U52" s="8"/>
    </row>
    <row r="53" spans="1:21" ht="15.75" x14ac:dyDescent="0.25">
      <c r="A53" s="1">
        <v>49</v>
      </c>
      <c r="B53" s="108">
        <f>Attendance!B53</f>
        <v>0</v>
      </c>
      <c r="C53" s="108">
        <f>Attendance!C53</f>
        <v>0</v>
      </c>
      <c r="D53" s="105"/>
      <c r="E53" s="105"/>
      <c r="F53" s="165">
        <f t="shared" si="4"/>
        <v>0</v>
      </c>
      <c r="G53" s="165">
        <f>F53/$F$3*'Control Panel'!$N$7+'Control Panel'!$O$7</f>
        <v>50</v>
      </c>
      <c r="H53" s="105"/>
      <c r="I53" s="105"/>
      <c r="J53" s="165">
        <f t="shared" si="5"/>
        <v>0</v>
      </c>
      <c r="K53" s="165">
        <f>J53/$J$3*'Control Panel'!$N$7+'Control Panel'!$O$7</f>
        <v>50</v>
      </c>
      <c r="L53" s="105"/>
      <c r="M53" s="105"/>
      <c r="N53" s="165">
        <f t="shared" si="6"/>
        <v>0</v>
      </c>
      <c r="O53" s="165">
        <f>N53/$N$3*'Control Panel'!$N$7+'Control Panel'!$O$7</f>
        <v>50</v>
      </c>
      <c r="P53" s="105"/>
      <c r="Q53" s="105"/>
      <c r="R53" s="166">
        <f t="shared" si="7"/>
        <v>0</v>
      </c>
      <c r="S53" s="165">
        <f>R53/$R$3*'Control Panel'!$N$7+'Control Panel'!$O$7</f>
        <v>50</v>
      </c>
      <c r="T53" s="37"/>
      <c r="U53" s="8"/>
    </row>
    <row r="54" spans="1:21" ht="15.75" x14ac:dyDescent="0.25">
      <c r="A54" s="1">
        <v>50</v>
      </c>
      <c r="B54" s="108">
        <f>Attendance!B54</f>
        <v>0</v>
      </c>
      <c r="C54" s="108">
        <f>Attendance!C54</f>
        <v>0</v>
      </c>
      <c r="D54" s="105"/>
      <c r="E54" s="105"/>
      <c r="F54" s="165">
        <f t="shared" si="4"/>
        <v>0</v>
      </c>
      <c r="G54" s="165">
        <f>F54/$F$3*'Control Panel'!$N$7+'Control Panel'!$O$7</f>
        <v>50</v>
      </c>
      <c r="H54" s="105"/>
      <c r="I54" s="105"/>
      <c r="J54" s="165">
        <f t="shared" si="5"/>
        <v>0</v>
      </c>
      <c r="K54" s="165">
        <f>J54/$J$3*'Control Panel'!$N$7+'Control Panel'!$O$7</f>
        <v>50</v>
      </c>
      <c r="L54" s="105"/>
      <c r="M54" s="105"/>
      <c r="N54" s="165">
        <f t="shared" si="6"/>
        <v>0</v>
      </c>
      <c r="O54" s="165">
        <f>N54/$N$3*'Control Panel'!$N$7+'Control Panel'!$O$7</f>
        <v>50</v>
      </c>
      <c r="P54" s="105"/>
      <c r="Q54" s="105"/>
      <c r="R54" s="166">
        <f t="shared" si="7"/>
        <v>0</v>
      </c>
      <c r="S54" s="165">
        <f>R54/$R$3*'Control Panel'!$N$7+'Control Panel'!$O$7</f>
        <v>50</v>
      </c>
      <c r="T54" s="37"/>
      <c r="U54" s="8"/>
    </row>
    <row r="55" spans="1:21" ht="15.75" x14ac:dyDescent="0.25">
      <c r="A55" s="1">
        <v>51</v>
      </c>
      <c r="B55" s="108">
        <f>Attendance!B55</f>
        <v>0</v>
      </c>
      <c r="C55" s="108">
        <f>Attendance!C55</f>
        <v>0</v>
      </c>
      <c r="D55" s="105"/>
      <c r="E55" s="105"/>
      <c r="F55" s="165">
        <f t="shared" si="4"/>
        <v>0</v>
      </c>
      <c r="G55" s="165">
        <f>F55/$F$3*'Control Panel'!$N$7+'Control Panel'!$O$7</f>
        <v>50</v>
      </c>
      <c r="H55" s="105"/>
      <c r="I55" s="105"/>
      <c r="J55" s="165">
        <f t="shared" si="5"/>
        <v>0</v>
      </c>
      <c r="K55" s="165">
        <f>J55/$J$3*'Control Panel'!$N$7+'Control Panel'!$O$7</f>
        <v>50</v>
      </c>
      <c r="L55" s="105"/>
      <c r="M55" s="105"/>
      <c r="N55" s="165">
        <f t="shared" si="6"/>
        <v>0</v>
      </c>
      <c r="O55" s="165">
        <f>N55/$N$3*'Control Panel'!$N$7+'Control Panel'!$O$7</f>
        <v>50</v>
      </c>
      <c r="P55" s="105"/>
      <c r="Q55" s="105"/>
      <c r="R55" s="166">
        <f t="shared" si="7"/>
        <v>0</v>
      </c>
      <c r="S55" s="165">
        <f>R55/$R$3*'Control Panel'!$N$7+'Control Panel'!$O$7</f>
        <v>50</v>
      </c>
      <c r="T55" s="37"/>
      <c r="U55" s="8"/>
    </row>
    <row r="56" spans="1:21" ht="15.75" x14ac:dyDescent="0.25">
      <c r="A56" s="1">
        <v>52</v>
      </c>
      <c r="B56" s="108">
        <f>Attendance!B56</f>
        <v>0</v>
      </c>
      <c r="C56" s="108">
        <f>Attendance!C56</f>
        <v>0</v>
      </c>
      <c r="D56" s="105"/>
      <c r="E56" s="105"/>
      <c r="F56" s="165">
        <f t="shared" si="4"/>
        <v>0</v>
      </c>
      <c r="G56" s="165">
        <f>F56/$F$3*'Control Panel'!$N$7+'Control Panel'!$O$7</f>
        <v>50</v>
      </c>
      <c r="H56" s="105"/>
      <c r="I56" s="105"/>
      <c r="J56" s="165">
        <f t="shared" si="5"/>
        <v>0</v>
      </c>
      <c r="K56" s="165">
        <f>J56/$J$3*'Control Panel'!$N$7+'Control Panel'!$O$7</f>
        <v>50</v>
      </c>
      <c r="L56" s="105"/>
      <c r="M56" s="105"/>
      <c r="N56" s="165">
        <f t="shared" si="6"/>
        <v>0</v>
      </c>
      <c r="O56" s="165">
        <f>N56/$N$3*'Control Panel'!$N$7+'Control Panel'!$O$7</f>
        <v>50</v>
      </c>
      <c r="P56" s="105"/>
      <c r="Q56" s="105"/>
      <c r="R56" s="166">
        <f t="shared" si="7"/>
        <v>0</v>
      </c>
      <c r="S56" s="165">
        <f>R56/$R$3*'Control Panel'!$N$7+'Control Panel'!$O$7</f>
        <v>50</v>
      </c>
      <c r="T56" s="37"/>
      <c r="U56" s="8"/>
    </row>
    <row r="57" spans="1:21" ht="15.75" x14ac:dyDescent="0.25">
      <c r="A57" s="1">
        <v>53</v>
      </c>
      <c r="B57" s="108">
        <f>Attendance!B57</f>
        <v>0</v>
      </c>
      <c r="C57" s="108">
        <f>Attendance!C57</f>
        <v>0</v>
      </c>
      <c r="D57" s="105"/>
      <c r="E57" s="105"/>
      <c r="F57" s="165">
        <f t="shared" si="4"/>
        <v>0</v>
      </c>
      <c r="G57" s="165">
        <f>F57/$F$3*'Control Panel'!$N$7+'Control Panel'!$O$7</f>
        <v>50</v>
      </c>
      <c r="H57" s="105"/>
      <c r="I57" s="105"/>
      <c r="J57" s="165">
        <f t="shared" si="5"/>
        <v>0</v>
      </c>
      <c r="K57" s="165">
        <f>J57/$J$3*'Control Panel'!$N$7+'Control Panel'!$O$7</f>
        <v>50</v>
      </c>
      <c r="L57" s="105"/>
      <c r="M57" s="105"/>
      <c r="N57" s="165">
        <f t="shared" si="6"/>
        <v>0</v>
      </c>
      <c r="O57" s="165">
        <f>N57/$N$3*'Control Panel'!$N$7+'Control Panel'!$O$7</f>
        <v>50</v>
      </c>
      <c r="P57" s="105"/>
      <c r="Q57" s="105"/>
      <c r="R57" s="166">
        <f t="shared" si="7"/>
        <v>0</v>
      </c>
      <c r="S57" s="165">
        <f>R57/$R$3*'Control Panel'!$N$7+'Control Panel'!$O$7</f>
        <v>50</v>
      </c>
      <c r="T57" s="37"/>
      <c r="U57" s="8"/>
    </row>
    <row r="58" spans="1:21" ht="15.75" x14ac:dyDescent="0.25">
      <c r="A58" s="1">
        <v>54</v>
      </c>
      <c r="B58" s="108">
        <f>Attendance!B58</f>
        <v>0</v>
      </c>
      <c r="C58" s="108">
        <f>Attendance!C58</f>
        <v>0</v>
      </c>
      <c r="D58" s="105"/>
      <c r="E58" s="105"/>
      <c r="F58" s="165">
        <f t="shared" si="4"/>
        <v>0</v>
      </c>
      <c r="G58" s="165">
        <f>F58/$F$3*'Control Panel'!$N$7+'Control Panel'!$O$7</f>
        <v>50</v>
      </c>
      <c r="H58" s="105"/>
      <c r="I58" s="105"/>
      <c r="J58" s="165">
        <f t="shared" si="5"/>
        <v>0</v>
      </c>
      <c r="K58" s="165">
        <f>J58/$J$3*'Control Panel'!$N$7+'Control Panel'!$O$7</f>
        <v>50</v>
      </c>
      <c r="L58" s="105"/>
      <c r="M58" s="105"/>
      <c r="N58" s="165">
        <f t="shared" si="6"/>
        <v>0</v>
      </c>
      <c r="O58" s="165">
        <f>N58/$N$3*'Control Panel'!$N$7+'Control Panel'!$O$7</f>
        <v>50</v>
      </c>
      <c r="P58" s="105"/>
      <c r="Q58" s="105"/>
      <c r="R58" s="166">
        <f t="shared" si="7"/>
        <v>0</v>
      </c>
      <c r="S58" s="165">
        <f>R58/$R$3*'Control Panel'!$N$7+'Control Panel'!$O$7</f>
        <v>50</v>
      </c>
      <c r="T58" s="37"/>
      <c r="U58" s="8"/>
    </row>
    <row r="59" spans="1:21" ht="15.75" x14ac:dyDescent="0.25">
      <c r="A59" s="1">
        <v>55</v>
      </c>
      <c r="B59" s="108">
        <f>Attendance!B59</f>
        <v>0</v>
      </c>
      <c r="C59" s="108">
        <f>Attendance!C59</f>
        <v>0</v>
      </c>
      <c r="D59" s="105"/>
      <c r="E59" s="105"/>
      <c r="F59" s="165">
        <f t="shared" si="4"/>
        <v>0</v>
      </c>
      <c r="G59" s="165">
        <f>F59/$F$3*'Control Panel'!$N$7+'Control Panel'!$O$7</f>
        <v>50</v>
      </c>
      <c r="H59" s="105"/>
      <c r="I59" s="105"/>
      <c r="J59" s="165">
        <f t="shared" si="5"/>
        <v>0</v>
      </c>
      <c r="K59" s="165">
        <f>J59/$J$3*'Control Panel'!$N$7+'Control Panel'!$O$7</f>
        <v>50</v>
      </c>
      <c r="L59" s="105"/>
      <c r="M59" s="105"/>
      <c r="N59" s="165">
        <f t="shared" si="6"/>
        <v>0</v>
      </c>
      <c r="O59" s="165">
        <f>N59/$N$3*'Control Panel'!$N$7+'Control Panel'!$O$7</f>
        <v>50</v>
      </c>
      <c r="P59" s="105"/>
      <c r="Q59" s="105"/>
      <c r="R59" s="166">
        <f t="shared" si="7"/>
        <v>0</v>
      </c>
      <c r="S59" s="165">
        <f>R59/$R$3*'Control Panel'!$N$7+'Control Panel'!$O$7</f>
        <v>50</v>
      </c>
      <c r="T59" s="37"/>
      <c r="U59" s="8"/>
    </row>
    <row r="60" spans="1:21" ht="15.75" x14ac:dyDescent="0.25">
      <c r="A60" s="1">
        <v>56</v>
      </c>
      <c r="B60" s="108">
        <f>Attendance!B60</f>
        <v>0</v>
      </c>
      <c r="C60" s="108">
        <f>Attendance!C60</f>
        <v>0</v>
      </c>
      <c r="D60" s="105"/>
      <c r="E60" s="105"/>
      <c r="F60" s="165">
        <f t="shared" si="4"/>
        <v>0</v>
      </c>
      <c r="G60" s="165">
        <f>F60/$F$3*'Control Panel'!$N$7+'Control Panel'!$O$7</f>
        <v>50</v>
      </c>
      <c r="H60" s="105"/>
      <c r="I60" s="105"/>
      <c r="J60" s="165">
        <f t="shared" si="5"/>
        <v>0</v>
      </c>
      <c r="K60" s="165">
        <f>J60/$J$3*'Control Panel'!$N$7+'Control Panel'!$O$7</f>
        <v>50</v>
      </c>
      <c r="L60" s="105"/>
      <c r="M60" s="105"/>
      <c r="N60" s="165">
        <f t="shared" si="6"/>
        <v>0</v>
      </c>
      <c r="O60" s="165">
        <f>N60/$N$3*'Control Panel'!$N$7+'Control Panel'!$O$7</f>
        <v>50</v>
      </c>
      <c r="P60" s="105"/>
      <c r="Q60" s="105"/>
      <c r="R60" s="166">
        <f t="shared" si="7"/>
        <v>0</v>
      </c>
      <c r="S60" s="165">
        <f>R60/$R$3*'Control Panel'!$N$7+'Control Panel'!$O$7</f>
        <v>50</v>
      </c>
      <c r="T60" s="37"/>
      <c r="U60" s="8"/>
    </row>
    <row r="61" spans="1:21" ht="15.75" x14ac:dyDescent="0.25">
      <c r="A61" s="1">
        <v>57</v>
      </c>
      <c r="B61" s="108">
        <f>Attendance!B61</f>
        <v>0</v>
      </c>
      <c r="C61" s="108">
        <f>Attendance!C61</f>
        <v>0</v>
      </c>
      <c r="D61" s="105"/>
      <c r="E61" s="105"/>
      <c r="F61" s="165">
        <f t="shared" si="4"/>
        <v>0</v>
      </c>
      <c r="G61" s="165">
        <f>F61/$F$3*'Control Panel'!$N$7+'Control Panel'!$O$7</f>
        <v>50</v>
      </c>
      <c r="H61" s="105"/>
      <c r="I61" s="105"/>
      <c r="J61" s="165">
        <f t="shared" si="5"/>
        <v>0</v>
      </c>
      <c r="K61" s="165">
        <f>J61/$J$3*'Control Panel'!$N$7+'Control Panel'!$O$7</f>
        <v>50</v>
      </c>
      <c r="L61" s="105"/>
      <c r="M61" s="105"/>
      <c r="N61" s="165">
        <f t="shared" si="6"/>
        <v>0</v>
      </c>
      <c r="O61" s="165">
        <f>N61/$N$3*'Control Panel'!$N$7+'Control Panel'!$O$7</f>
        <v>50</v>
      </c>
      <c r="P61" s="105"/>
      <c r="Q61" s="105"/>
      <c r="R61" s="166">
        <f t="shared" si="7"/>
        <v>0</v>
      </c>
      <c r="S61" s="165">
        <f>R61/$R$3*'Control Panel'!$N$7+'Control Panel'!$O$7</f>
        <v>50</v>
      </c>
      <c r="T61" s="37"/>
      <c r="U61" s="8"/>
    </row>
    <row r="62" spans="1:21" ht="15.75" x14ac:dyDescent="0.25">
      <c r="A62" s="1">
        <v>58</v>
      </c>
      <c r="B62" s="108">
        <f>Attendance!B62</f>
        <v>0</v>
      </c>
      <c r="C62" s="108">
        <f>Attendance!C62</f>
        <v>0</v>
      </c>
      <c r="D62" s="105"/>
      <c r="E62" s="105"/>
      <c r="F62" s="165">
        <f t="shared" si="4"/>
        <v>0</v>
      </c>
      <c r="G62" s="165">
        <f>F62/$F$3*'Control Panel'!$N$7+'Control Panel'!$O$7</f>
        <v>50</v>
      </c>
      <c r="H62" s="105"/>
      <c r="I62" s="105"/>
      <c r="J62" s="165">
        <f t="shared" si="5"/>
        <v>0</v>
      </c>
      <c r="K62" s="165">
        <f>J62/$J$3*'Control Panel'!$N$7+'Control Panel'!$O$7</f>
        <v>50</v>
      </c>
      <c r="L62" s="105"/>
      <c r="M62" s="105"/>
      <c r="N62" s="165">
        <f t="shared" si="6"/>
        <v>0</v>
      </c>
      <c r="O62" s="165">
        <f>N62/$N$3*'Control Panel'!$N$7+'Control Panel'!$O$7</f>
        <v>50</v>
      </c>
      <c r="P62" s="105"/>
      <c r="Q62" s="105"/>
      <c r="R62" s="166">
        <f t="shared" si="7"/>
        <v>0</v>
      </c>
      <c r="S62" s="165">
        <f>R62/$R$3*'Control Panel'!$N$7+'Control Panel'!$O$7</f>
        <v>50</v>
      </c>
      <c r="T62" s="37"/>
      <c r="U62" s="8"/>
    </row>
    <row r="63" spans="1:21" ht="15.75" x14ac:dyDescent="0.25">
      <c r="A63" s="1">
        <v>59</v>
      </c>
      <c r="B63" s="108">
        <f>Attendance!B63</f>
        <v>0</v>
      </c>
      <c r="C63" s="108">
        <f>Attendance!C63</f>
        <v>0</v>
      </c>
      <c r="D63" s="108"/>
      <c r="E63" s="108"/>
      <c r="F63" s="165">
        <f t="shared" si="4"/>
        <v>0</v>
      </c>
      <c r="G63" s="165">
        <f>F63/$F$3*'Control Panel'!$N$7+'Control Panel'!$O$7</f>
        <v>50</v>
      </c>
      <c r="H63" s="108"/>
      <c r="I63" s="108"/>
      <c r="J63" s="165">
        <f t="shared" si="5"/>
        <v>0</v>
      </c>
      <c r="K63" s="165">
        <f>J63/$J$3*'Control Panel'!$N$7+'Control Panel'!$O$7</f>
        <v>50</v>
      </c>
      <c r="L63" s="108"/>
      <c r="M63" s="108"/>
      <c r="N63" s="165">
        <f t="shared" si="6"/>
        <v>0</v>
      </c>
      <c r="O63" s="165">
        <f>N63/$N$3*'Control Panel'!$N$7+'Control Panel'!$O$7</f>
        <v>50</v>
      </c>
      <c r="P63" s="108"/>
      <c r="Q63" s="108"/>
      <c r="R63" s="166">
        <f t="shared" si="7"/>
        <v>0</v>
      </c>
      <c r="S63" s="165">
        <f>R63/$R$3*'Control Panel'!$N$7+'Control Panel'!$O$7</f>
        <v>50</v>
      </c>
      <c r="T63" s="37"/>
      <c r="U63" s="8"/>
    </row>
    <row r="64" spans="1:21" ht="15.75" x14ac:dyDescent="0.25">
      <c r="A64" s="1">
        <v>60</v>
      </c>
      <c r="B64" s="108">
        <f>Attendance!B64</f>
        <v>0</v>
      </c>
      <c r="C64" s="108">
        <f>Attendance!C64</f>
        <v>0</v>
      </c>
      <c r="D64" s="108"/>
      <c r="E64" s="108"/>
      <c r="F64" s="165">
        <f t="shared" si="4"/>
        <v>0</v>
      </c>
      <c r="G64" s="165">
        <f>F64/$F$3*'Control Panel'!$N$7+'Control Panel'!$O$7</f>
        <v>50</v>
      </c>
      <c r="H64" s="108"/>
      <c r="I64" s="108"/>
      <c r="J64" s="165">
        <f t="shared" si="5"/>
        <v>0</v>
      </c>
      <c r="K64" s="165">
        <f>J64/$J$3*'Control Panel'!$N$7+'Control Panel'!$O$7</f>
        <v>50</v>
      </c>
      <c r="L64" s="108"/>
      <c r="M64" s="108"/>
      <c r="N64" s="165">
        <f t="shared" si="6"/>
        <v>0</v>
      </c>
      <c r="O64" s="165">
        <f>N64/$N$3*'Control Panel'!$N$7+'Control Panel'!$O$7</f>
        <v>50</v>
      </c>
      <c r="P64" s="108"/>
      <c r="Q64" s="108"/>
      <c r="R64" s="166">
        <f t="shared" si="7"/>
        <v>0</v>
      </c>
      <c r="S64" s="165">
        <f>R64/$R$3*'Control Panel'!$N$7+'Control Panel'!$O$7</f>
        <v>50</v>
      </c>
      <c r="T64" s="38"/>
      <c r="U64" s="179"/>
    </row>
    <row r="65" spans="1:21" ht="15.75" x14ac:dyDescent="0.25">
      <c r="A65" s="1">
        <v>61</v>
      </c>
      <c r="B65" s="108">
        <f>Attendance!B65</f>
        <v>0</v>
      </c>
      <c r="C65" s="108">
        <f>Attendance!C65</f>
        <v>0</v>
      </c>
      <c r="D65" s="108"/>
      <c r="E65" s="108"/>
      <c r="F65" s="165">
        <f t="shared" ref="F65:F104" si="8">SUM(D65:E65)</f>
        <v>0</v>
      </c>
      <c r="G65" s="165">
        <f>F65/$F$3*'Control Panel'!$N$7+'Control Panel'!$O$7</f>
        <v>50</v>
      </c>
      <c r="H65" s="108"/>
      <c r="I65" s="108"/>
      <c r="J65" s="165">
        <f t="shared" ref="J65:J104" si="9">SUM(H65:I65)</f>
        <v>0</v>
      </c>
      <c r="K65" s="165">
        <f>J65/$J$3*'Control Panel'!$N$7+'Control Panel'!$O$7</f>
        <v>50</v>
      </c>
      <c r="L65" s="108"/>
      <c r="M65" s="108"/>
      <c r="N65" s="165">
        <f t="shared" ref="N65:N104" si="10">SUM(L65:M65)</f>
        <v>0</v>
      </c>
      <c r="O65" s="165">
        <f>N65/$N$3*'Control Panel'!$N$7+'Control Panel'!$O$7</f>
        <v>50</v>
      </c>
      <c r="P65" s="108"/>
      <c r="Q65" s="108"/>
      <c r="R65" s="166">
        <f t="shared" ref="R65:R104" si="11">SUM(P65:Q65)</f>
        <v>0</v>
      </c>
      <c r="S65" s="165">
        <f>R65/$R$3*'Control Panel'!$N$7+'Control Panel'!$O$7</f>
        <v>50</v>
      </c>
      <c r="T65" s="38"/>
      <c r="U65" s="8"/>
    </row>
    <row r="66" spans="1:21" ht="15.75" x14ac:dyDescent="0.25">
      <c r="A66" s="1">
        <v>62</v>
      </c>
      <c r="B66" s="108">
        <f>Attendance!B66</f>
        <v>0</v>
      </c>
      <c r="C66" s="108">
        <f>Attendance!C66</f>
        <v>0</v>
      </c>
      <c r="D66" s="108"/>
      <c r="E66" s="108"/>
      <c r="F66" s="165">
        <f t="shared" si="8"/>
        <v>0</v>
      </c>
      <c r="G66" s="165">
        <f>F66/$F$3*'Control Panel'!$N$7+'Control Panel'!$O$7</f>
        <v>50</v>
      </c>
      <c r="H66" s="108"/>
      <c r="I66" s="108"/>
      <c r="J66" s="165">
        <f t="shared" si="9"/>
        <v>0</v>
      </c>
      <c r="K66" s="165">
        <f>J66/$J$3*'Control Panel'!$N$7+'Control Panel'!$O$7</f>
        <v>50</v>
      </c>
      <c r="L66" s="108"/>
      <c r="M66" s="108"/>
      <c r="N66" s="165">
        <f t="shared" si="10"/>
        <v>0</v>
      </c>
      <c r="O66" s="165">
        <f>N66/$N$3*'Control Panel'!$N$7+'Control Panel'!$O$7</f>
        <v>50</v>
      </c>
      <c r="P66" s="108"/>
      <c r="Q66" s="108"/>
      <c r="R66" s="166">
        <f t="shared" si="11"/>
        <v>0</v>
      </c>
      <c r="S66" s="165">
        <f>R66/$R$3*'Control Panel'!$N$7+'Control Panel'!$O$7</f>
        <v>50</v>
      </c>
      <c r="T66" s="38"/>
      <c r="U66" s="8"/>
    </row>
    <row r="67" spans="1:21" ht="15.75" x14ac:dyDescent="0.25">
      <c r="A67" s="1">
        <v>63</v>
      </c>
      <c r="B67" s="108">
        <f>Attendance!B67</f>
        <v>0</v>
      </c>
      <c r="C67" s="108">
        <f>Attendance!C67</f>
        <v>0</v>
      </c>
      <c r="D67" s="108"/>
      <c r="E67" s="108"/>
      <c r="F67" s="165">
        <f t="shared" si="8"/>
        <v>0</v>
      </c>
      <c r="G67" s="165">
        <f>F67/$F$3*'Control Panel'!$N$7+'Control Panel'!$O$7</f>
        <v>50</v>
      </c>
      <c r="H67" s="108"/>
      <c r="I67" s="108"/>
      <c r="J67" s="165">
        <f t="shared" si="9"/>
        <v>0</v>
      </c>
      <c r="K67" s="165">
        <f>J67/$J$3*'Control Panel'!$N$7+'Control Panel'!$O$7</f>
        <v>50</v>
      </c>
      <c r="L67" s="108"/>
      <c r="M67" s="108"/>
      <c r="N67" s="165">
        <f t="shared" si="10"/>
        <v>0</v>
      </c>
      <c r="O67" s="165">
        <f>N67/$N$3*'Control Panel'!$N$7+'Control Panel'!$O$7</f>
        <v>50</v>
      </c>
      <c r="P67" s="108"/>
      <c r="Q67" s="108"/>
      <c r="R67" s="166">
        <f t="shared" si="11"/>
        <v>0</v>
      </c>
      <c r="S67" s="165">
        <f>R67/$R$3*'Control Panel'!$N$7+'Control Panel'!$O$7</f>
        <v>50</v>
      </c>
      <c r="T67" s="38"/>
      <c r="U67" s="8"/>
    </row>
    <row r="68" spans="1:21" ht="15.75" x14ac:dyDescent="0.25">
      <c r="A68" s="1">
        <v>64</v>
      </c>
      <c r="B68" s="108">
        <f>Attendance!B68</f>
        <v>0</v>
      </c>
      <c r="C68" s="108">
        <f>Attendance!C68</f>
        <v>0</v>
      </c>
      <c r="D68" s="108"/>
      <c r="E68" s="108"/>
      <c r="F68" s="165">
        <f t="shared" si="8"/>
        <v>0</v>
      </c>
      <c r="G68" s="165">
        <f>F68/$F$3*'Control Panel'!$N$7+'Control Panel'!$O$7</f>
        <v>50</v>
      </c>
      <c r="H68" s="108"/>
      <c r="I68" s="108"/>
      <c r="J68" s="165">
        <f t="shared" si="9"/>
        <v>0</v>
      </c>
      <c r="K68" s="165">
        <f>J68/$J$3*'Control Panel'!$N$7+'Control Panel'!$O$7</f>
        <v>50</v>
      </c>
      <c r="L68" s="108"/>
      <c r="M68" s="108"/>
      <c r="N68" s="165">
        <f t="shared" si="10"/>
        <v>0</v>
      </c>
      <c r="O68" s="165">
        <f>N68/$N$3*'Control Panel'!$N$7+'Control Panel'!$O$7</f>
        <v>50</v>
      </c>
      <c r="P68" s="108"/>
      <c r="Q68" s="108"/>
      <c r="R68" s="166">
        <f t="shared" si="11"/>
        <v>0</v>
      </c>
      <c r="S68" s="165">
        <f>R68/$R$3*'Control Panel'!$N$7+'Control Panel'!$O$7</f>
        <v>50</v>
      </c>
      <c r="T68" s="38"/>
      <c r="U68" s="8"/>
    </row>
    <row r="69" spans="1:21" ht="15.75" x14ac:dyDescent="0.25">
      <c r="A69" s="1">
        <v>65</v>
      </c>
      <c r="B69" s="108">
        <f>Attendance!B69</f>
        <v>0</v>
      </c>
      <c r="C69" s="108">
        <f>Attendance!C69</f>
        <v>0</v>
      </c>
      <c r="D69" s="108"/>
      <c r="E69" s="108"/>
      <c r="F69" s="165">
        <f t="shared" si="8"/>
        <v>0</v>
      </c>
      <c r="G69" s="165">
        <f>F69/$F$3*'Control Panel'!$N$7+'Control Panel'!$O$7</f>
        <v>50</v>
      </c>
      <c r="H69" s="108"/>
      <c r="I69" s="108"/>
      <c r="J69" s="165">
        <f t="shared" si="9"/>
        <v>0</v>
      </c>
      <c r="K69" s="165">
        <f>J69/$J$3*'Control Panel'!$N$7+'Control Panel'!$O$7</f>
        <v>50</v>
      </c>
      <c r="L69" s="108"/>
      <c r="M69" s="108"/>
      <c r="N69" s="165">
        <f t="shared" si="10"/>
        <v>0</v>
      </c>
      <c r="O69" s="165">
        <f>N69/$N$3*'Control Panel'!$N$7+'Control Panel'!$O$7</f>
        <v>50</v>
      </c>
      <c r="P69" s="108"/>
      <c r="Q69" s="108"/>
      <c r="R69" s="166">
        <f t="shared" si="11"/>
        <v>0</v>
      </c>
      <c r="S69" s="165">
        <f>R69/$R$3*'Control Panel'!$N$7+'Control Panel'!$O$7</f>
        <v>50</v>
      </c>
      <c r="T69" s="38"/>
      <c r="U69" s="8"/>
    </row>
    <row r="70" spans="1:21" ht="15.75" x14ac:dyDescent="0.25">
      <c r="A70" s="1">
        <v>66</v>
      </c>
      <c r="B70" s="108">
        <f>Attendance!B70</f>
        <v>0</v>
      </c>
      <c r="C70" s="108">
        <f>Attendance!C70</f>
        <v>0</v>
      </c>
      <c r="D70" s="108"/>
      <c r="E70" s="108"/>
      <c r="F70" s="165">
        <f t="shared" si="8"/>
        <v>0</v>
      </c>
      <c r="G70" s="165">
        <f>F70/$F$3*'Control Panel'!$N$7+'Control Panel'!$O$7</f>
        <v>50</v>
      </c>
      <c r="H70" s="108"/>
      <c r="I70" s="108"/>
      <c r="J70" s="165">
        <f t="shared" si="9"/>
        <v>0</v>
      </c>
      <c r="K70" s="165">
        <f>J70/$J$3*'Control Panel'!$N$7+'Control Panel'!$O$7</f>
        <v>50</v>
      </c>
      <c r="L70" s="108"/>
      <c r="M70" s="108"/>
      <c r="N70" s="165">
        <f t="shared" si="10"/>
        <v>0</v>
      </c>
      <c r="O70" s="165">
        <f>N70/$N$3*'Control Panel'!$N$7+'Control Panel'!$O$7</f>
        <v>50</v>
      </c>
      <c r="P70" s="108"/>
      <c r="Q70" s="108"/>
      <c r="R70" s="166">
        <f t="shared" si="11"/>
        <v>0</v>
      </c>
      <c r="S70" s="165">
        <f>R70/$R$3*'Control Panel'!$N$7+'Control Panel'!$O$7</f>
        <v>50</v>
      </c>
      <c r="T70" s="38"/>
      <c r="U70" s="8"/>
    </row>
    <row r="71" spans="1:21" ht="15.75" x14ac:dyDescent="0.25">
      <c r="A71" s="1">
        <v>67</v>
      </c>
      <c r="B71" s="108">
        <f>Attendance!B71</f>
        <v>0</v>
      </c>
      <c r="C71" s="108">
        <f>Attendance!C71</f>
        <v>0</v>
      </c>
      <c r="D71" s="108"/>
      <c r="E71" s="108"/>
      <c r="F71" s="165">
        <f t="shared" si="8"/>
        <v>0</v>
      </c>
      <c r="G71" s="165">
        <f>F71/$F$3*'Control Panel'!$N$7+'Control Panel'!$O$7</f>
        <v>50</v>
      </c>
      <c r="H71" s="108"/>
      <c r="I71" s="108"/>
      <c r="J71" s="165">
        <f t="shared" si="9"/>
        <v>0</v>
      </c>
      <c r="K71" s="165">
        <f>J71/$J$3*'Control Panel'!$N$7+'Control Panel'!$O$7</f>
        <v>50</v>
      </c>
      <c r="L71" s="108"/>
      <c r="M71" s="108"/>
      <c r="N71" s="165">
        <f t="shared" si="10"/>
        <v>0</v>
      </c>
      <c r="O71" s="165">
        <f>N71/$N$3*'Control Panel'!$N$7+'Control Panel'!$O$7</f>
        <v>50</v>
      </c>
      <c r="P71" s="108"/>
      <c r="Q71" s="108"/>
      <c r="R71" s="166">
        <f t="shared" si="11"/>
        <v>0</v>
      </c>
      <c r="S71" s="165">
        <f>R71/$R$3*'Control Panel'!$N$7+'Control Panel'!$O$7</f>
        <v>50</v>
      </c>
      <c r="T71" s="38"/>
      <c r="U71" s="8"/>
    </row>
    <row r="72" spans="1:21" ht="15.75" x14ac:dyDescent="0.25">
      <c r="A72" s="1">
        <v>68</v>
      </c>
      <c r="B72" s="108">
        <f>Attendance!B72</f>
        <v>0</v>
      </c>
      <c r="C72" s="108">
        <f>Attendance!C72</f>
        <v>0</v>
      </c>
      <c r="D72" s="108"/>
      <c r="E72" s="108"/>
      <c r="F72" s="165">
        <f t="shared" si="8"/>
        <v>0</v>
      </c>
      <c r="G72" s="165">
        <f>F72/$F$3*'Control Panel'!$N$7+'Control Panel'!$O$7</f>
        <v>50</v>
      </c>
      <c r="H72" s="108"/>
      <c r="I72" s="108"/>
      <c r="J72" s="165">
        <f t="shared" si="9"/>
        <v>0</v>
      </c>
      <c r="K72" s="165">
        <f>J72/$J$3*'Control Panel'!$N$7+'Control Panel'!$O$7</f>
        <v>50</v>
      </c>
      <c r="L72" s="108"/>
      <c r="M72" s="108"/>
      <c r="N72" s="165">
        <f t="shared" si="10"/>
        <v>0</v>
      </c>
      <c r="O72" s="165">
        <f>N72/$N$3*'Control Panel'!$N$7+'Control Panel'!$O$7</f>
        <v>50</v>
      </c>
      <c r="P72" s="108"/>
      <c r="Q72" s="108"/>
      <c r="R72" s="166">
        <f t="shared" si="11"/>
        <v>0</v>
      </c>
      <c r="S72" s="165">
        <f>R72/$R$3*'Control Panel'!$N$7+'Control Panel'!$O$7</f>
        <v>50</v>
      </c>
      <c r="T72" s="38"/>
      <c r="U72" s="8"/>
    </row>
    <row r="73" spans="1:21" ht="15.75" x14ac:dyDescent="0.25">
      <c r="A73" s="1">
        <v>69</v>
      </c>
      <c r="B73" s="108">
        <f>Attendance!B73</f>
        <v>0</v>
      </c>
      <c r="C73" s="108">
        <f>Attendance!C73</f>
        <v>0</v>
      </c>
      <c r="D73" s="108"/>
      <c r="E73" s="108"/>
      <c r="F73" s="165">
        <f t="shared" si="8"/>
        <v>0</v>
      </c>
      <c r="G73" s="165">
        <f>F73/$F$3*'Control Panel'!$N$7+'Control Panel'!$O$7</f>
        <v>50</v>
      </c>
      <c r="H73" s="108"/>
      <c r="I73" s="108"/>
      <c r="J73" s="165">
        <f t="shared" si="9"/>
        <v>0</v>
      </c>
      <c r="K73" s="165">
        <f>J73/$J$3*'Control Panel'!$N$7+'Control Panel'!$O$7</f>
        <v>50</v>
      </c>
      <c r="L73" s="108"/>
      <c r="M73" s="108"/>
      <c r="N73" s="165">
        <f t="shared" si="10"/>
        <v>0</v>
      </c>
      <c r="O73" s="165">
        <f>N73/$N$3*'Control Panel'!$N$7+'Control Panel'!$O$7</f>
        <v>50</v>
      </c>
      <c r="P73" s="108"/>
      <c r="Q73" s="108"/>
      <c r="R73" s="166">
        <f t="shared" si="11"/>
        <v>0</v>
      </c>
      <c r="S73" s="165">
        <f>R73/$R$3*'Control Panel'!$N$7+'Control Panel'!$O$7</f>
        <v>50</v>
      </c>
      <c r="T73" s="38"/>
      <c r="U73" s="8"/>
    </row>
    <row r="74" spans="1:21" ht="15.75" x14ac:dyDescent="0.25">
      <c r="A74" s="1">
        <v>70</v>
      </c>
      <c r="B74" s="108">
        <f>Attendance!B74</f>
        <v>0</v>
      </c>
      <c r="C74" s="108">
        <f>Attendance!C74</f>
        <v>0</v>
      </c>
      <c r="D74" s="108"/>
      <c r="E74" s="108"/>
      <c r="F74" s="165">
        <f t="shared" si="8"/>
        <v>0</v>
      </c>
      <c r="G74" s="165">
        <f>F74/$F$3*'Control Panel'!$N$7+'Control Panel'!$O$7</f>
        <v>50</v>
      </c>
      <c r="H74" s="108"/>
      <c r="I74" s="108"/>
      <c r="J74" s="165">
        <f t="shared" si="9"/>
        <v>0</v>
      </c>
      <c r="K74" s="165">
        <f>J74/$J$3*'Control Panel'!$N$7+'Control Panel'!$O$7</f>
        <v>50</v>
      </c>
      <c r="L74" s="108"/>
      <c r="M74" s="108"/>
      <c r="N74" s="165">
        <f t="shared" si="10"/>
        <v>0</v>
      </c>
      <c r="O74" s="165">
        <f>N74/$N$3*'Control Panel'!$N$7+'Control Panel'!$O$7</f>
        <v>50</v>
      </c>
      <c r="P74" s="108"/>
      <c r="Q74" s="108"/>
      <c r="R74" s="166">
        <f t="shared" si="11"/>
        <v>0</v>
      </c>
      <c r="S74" s="165">
        <f>R74/$R$3*'Control Panel'!$N$7+'Control Panel'!$O$7</f>
        <v>50</v>
      </c>
      <c r="T74" s="38"/>
      <c r="U74" s="8"/>
    </row>
    <row r="75" spans="1:21" ht="15.75" x14ac:dyDescent="0.25">
      <c r="A75" s="1">
        <v>71</v>
      </c>
      <c r="B75" s="108">
        <f>Attendance!B75</f>
        <v>0</v>
      </c>
      <c r="C75" s="108">
        <f>Attendance!C75</f>
        <v>0</v>
      </c>
      <c r="D75" s="108"/>
      <c r="E75" s="108"/>
      <c r="F75" s="165">
        <f t="shared" si="8"/>
        <v>0</v>
      </c>
      <c r="G75" s="165">
        <f>F75/$F$3*'Control Panel'!$N$7+'Control Panel'!$O$7</f>
        <v>50</v>
      </c>
      <c r="H75" s="108"/>
      <c r="I75" s="108"/>
      <c r="J75" s="165">
        <f t="shared" si="9"/>
        <v>0</v>
      </c>
      <c r="K75" s="165">
        <f>J75/$J$3*'Control Panel'!$N$7+'Control Panel'!$O$7</f>
        <v>50</v>
      </c>
      <c r="L75" s="108"/>
      <c r="M75" s="108"/>
      <c r="N75" s="165">
        <f t="shared" si="10"/>
        <v>0</v>
      </c>
      <c r="O75" s="165">
        <f>N75/$N$3*'Control Panel'!$N$7+'Control Panel'!$O$7</f>
        <v>50</v>
      </c>
      <c r="P75" s="108"/>
      <c r="Q75" s="108"/>
      <c r="R75" s="166">
        <f t="shared" si="11"/>
        <v>0</v>
      </c>
      <c r="S75" s="165">
        <f>R75/$R$3*'Control Panel'!$N$7+'Control Panel'!$O$7</f>
        <v>50</v>
      </c>
      <c r="T75" s="38"/>
      <c r="U75" s="8"/>
    </row>
    <row r="76" spans="1:21" ht="15.75" x14ac:dyDescent="0.25">
      <c r="A76" s="1">
        <v>72</v>
      </c>
      <c r="B76" s="108">
        <f>Attendance!B76</f>
        <v>0</v>
      </c>
      <c r="C76" s="108">
        <f>Attendance!C76</f>
        <v>0</v>
      </c>
      <c r="D76" s="108"/>
      <c r="E76" s="108"/>
      <c r="F76" s="165">
        <f t="shared" si="8"/>
        <v>0</v>
      </c>
      <c r="G76" s="165">
        <f>F76/$F$3*'Control Panel'!$N$7+'Control Panel'!$O$7</f>
        <v>50</v>
      </c>
      <c r="H76" s="108"/>
      <c r="I76" s="108"/>
      <c r="J76" s="165">
        <f t="shared" si="9"/>
        <v>0</v>
      </c>
      <c r="K76" s="165">
        <f>J76/$J$3*'Control Panel'!$N$7+'Control Panel'!$O$7</f>
        <v>50</v>
      </c>
      <c r="L76" s="108"/>
      <c r="M76" s="108"/>
      <c r="N76" s="165">
        <f t="shared" si="10"/>
        <v>0</v>
      </c>
      <c r="O76" s="165">
        <f>N76/$N$3*'Control Panel'!$N$7+'Control Panel'!$O$7</f>
        <v>50</v>
      </c>
      <c r="P76" s="108"/>
      <c r="Q76" s="108"/>
      <c r="R76" s="166">
        <f t="shared" si="11"/>
        <v>0</v>
      </c>
      <c r="S76" s="165">
        <f>R76/$R$3*'Control Panel'!$N$7+'Control Panel'!$O$7</f>
        <v>50</v>
      </c>
      <c r="T76" s="38"/>
      <c r="U76" s="8"/>
    </row>
    <row r="77" spans="1:21" ht="15.75" x14ac:dyDescent="0.25">
      <c r="A77" s="1">
        <v>73</v>
      </c>
      <c r="B77" s="108">
        <f>Attendance!B77</f>
        <v>0</v>
      </c>
      <c r="C77" s="108">
        <f>Attendance!C77</f>
        <v>0</v>
      </c>
      <c r="D77" s="108"/>
      <c r="E77" s="108"/>
      <c r="F77" s="165">
        <f t="shared" si="8"/>
        <v>0</v>
      </c>
      <c r="G77" s="165">
        <f>F77/$F$3*'Control Panel'!$N$7+'Control Panel'!$O$7</f>
        <v>50</v>
      </c>
      <c r="H77" s="108"/>
      <c r="I77" s="108"/>
      <c r="J77" s="165">
        <f t="shared" si="9"/>
        <v>0</v>
      </c>
      <c r="K77" s="165">
        <f>J77/$J$3*'Control Panel'!$N$7+'Control Panel'!$O$7</f>
        <v>50</v>
      </c>
      <c r="L77" s="108"/>
      <c r="M77" s="108"/>
      <c r="N77" s="165">
        <f t="shared" si="10"/>
        <v>0</v>
      </c>
      <c r="O77" s="165">
        <f>N77/$N$3*'Control Panel'!$N$7+'Control Panel'!$O$7</f>
        <v>50</v>
      </c>
      <c r="P77" s="108"/>
      <c r="Q77" s="108"/>
      <c r="R77" s="166">
        <f t="shared" si="11"/>
        <v>0</v>
      </c>
      <c r="S77" s="165">
        <f>R77/$R$3*'Control Panel'!$N$7+'Control Panel'!$O$7</f>
        <v>50</v>
      </c>
      <c r="T77" s="38"/>
      <c r="U77" s="8"/>
    </row>
    <row r="78" spans="1:21" ht="15.75" x14ac:dyDescent="0.25">
      <c r="A78" s="1">
        <v>74</v>
      </c>
      <c r="B78" s="108">
        <f>Attendance!B78</f>
        <v>0</v>
      </c>
      <c r="C78" s="108">
        <f>Attendance!C78</f>
        <v>0</v>
      </c>
      <c r="D78" s="108"/>
      <c r="E78" s="108"/>
      <c r="F78" s="165">
        <f t="shared" si="8"/>
        <v>0</v>
      </c>
      <c r="G78" s="165">
        <f>F78/$F$3*'Control Panel'!$N$7+'Control Panel'!$O$7</f>
        <v>50</v>
      </c>
      <c r="H78" s="108"/>
      <c r="I78" s="108"/>
      <c r="J78" s="165">
        <f t="shared" si="9"/>
        <v>0</v>
      </c>
      <c r="K78" s="165">
        <f>J78/$J$3*'Control Panel'!$N$7+'Control Panel'!$O$7</f>
        <v>50</v>
      </c>
      <c r="L78" s="108"/>
      <c r="M78" s="108"/>
      <c r="N78" s="165">
        <f t="shared" si="10"/>
        <v>0</v>
      </c>
      <c r="O78" s="165">
        <f>N78/$N$3*'Control Panel'!$N$7+'Control Panel'!$O$7</f>
        <v>50</v>
      </c>
      <c r="P78" s="108"/>
      <c r="Q78" s="108"/>
      <c r="R78" s="166">
        <f t="shared" si="11"/>
        <v>0</v>
      </c>
      <c r="S78" s="165">
        <f>R78/$R$3*'Control Panel'!$N$7+'Control Panel'!$O$7</f>
        <v>50</v>
      </c>
      <c r="T78" s="38"/>
      <c r="U78" s="8"/>
    </row>
    <row r="79" spans="1:21" ht="15.75" x14ac:dyDescent="0.25">
      <c r="A79" s="1">
        <v>75</v>
      </c>
      <c r="B79" s="108">
        <f>Attendance!B79</f>
        <v>0</v>
      </c>
      <c r="C79" s="108">
        <f>Attendance!C79</f>
        <v>0</v>
      </c>
      <c r="D79" s="108"/>
      <c r="E79" s="108"/>
      <c r="F79" s="165">
        <f t="shared" si="8"/>
        <v>0</v>
      </c>
      <c r="G79" s="165">
        <f>F79/$F$3*'Control Panel'!$N$7+'Control Panel'!$O$7</f>
        <v>50</v>
      </c>
      <c r="H79" s="108"/>
      <c r="I79" s="108"/>
      <c r="J79" s="165">
        <f t="shared" si="9"/>
        <v>0</v>
      </c>
      <c r="K79" s="165">
        <f>J79/$J$3*'Control Panel'!$N$7+'Control Panel'!$O$7</f>
        <v>50</v>
      </c>
      <c r="L79" s="108"/>
      <c r="M79" s="108"/>
      <c r="N79" s="165">
        <f t="shared" si="10"/>
        <v>0</v>
      </c>
      <c r="O79" s="165">
        <f>N79/$N$3*'Control Panel'!$N$7+'Control Panel'!$O$7</f>
        <v>50</v>
      </c>
      <c r="P79" s="108"/>
      <c r="Q79" s="108"/>
      <c r="R79" s="166">
        <f t="shared" si="11"/>
        <v>0</v>
      </c>
      <c r="S79" s="165">
        <f>R79/$R$3*'Control Panel'!$N$7+'Control Panel'!$O$7</f>
        <v>50</v>
      </c>
      <c r="T79" s="38"/>
      <c r="U79" s="8"/>
    </row>
    <row r="80" spans="1:21" ht="15.75" x14ac:dyDescent="0.25">
      <c r="A80" s="1">
        <v>76</v>
      </c>
      <c r="B80" s="108">
        <f>Attendance!B80</f>
        <v>0</v>
      </c>
      <c r="C80" s="108">
        <f>Attendance!C80</f>
        <v>0</v>
      </c>
      <c r="D80" s="108"/>
      <c r="E80" s="108"/>
      <c r="F80" s="165">
        <f t="shared" si="8"/>
        <v>0</v>
      </c>
      <c r="G80" s="165">
        <f>F80/$F$3*'Control Panel'!$N$7+'Control Panel'!$O$7</f>
        <v>50</v>
      </c>
      <c r="H80" s="108"/>
      <c r="I80" s="108"/>
      <c r="J80" s="165">
        <f t="shared" si="9"/>
        <v>0</v>
      </c>
      <c r="K80" s="165">
        <f>J80/$J$3*'Control Panel'!$N$7+'Control Panel'!$O$7</f>
        <v>50</v>
      </c>
      <c r="L80" s="108"/>
      <c r="M80" s="108"/>
      <c r="N80" s="165">
        <f t="shared" si="10"/>
        <v>0</v>
      </c>
      <c r="O80" s="165">
        <f>N80/$N$3*'Control Panel'!$N$7+'Control Panel'!$O$7</f>
        <v>50</v>
      </c>
      <c r="P80" s="108"/>
      <c r="Q80" s="108"/>
      <c r="R80" s="166">
        <f t="shared" si="11"/>
        <v>0</v>
      </c>
      <c r="S80" s="165">
        <f>R80/$R$3*'Control Panel'!$N$7+'Control Panel'!$O$7</f>
        <v>50</v>
      </c>
      <c r="T80" s="38"/>
      <c r="U80" s="8"/>
    </row>
    <row r="81" spans="1:21" ht="15.75" x14ac:dyDescent="0.25">
      <c r="A81" s="1">
        <v>77</v>
      </c>
      <c r="B81" s="108">
        <f>Attendance!B81</f>
        <v>0</v>
      </c>
      <c r="C81" s="108">
        <f>Attendance!C81</f>
        <v>0</v>
      </c>
      <c r="D81" s="108"/>
      <c r="E81" s="108"/>
      <c r="F81" s="165">
        <f t="shared" si="8"/>
        <v>0</v>
      </c>
      <c r="G81" s="165">
        <f>F81/$F$3*'Control Panel'!$N$7+'Control Panel'!$O$7</f>
        <v>50</v>
      </c>
      <c r="H81" s="108"/>
      <c r="I81" s="108"/>
      <c r="J81" s="165">
        <f t="shared" si="9"/>
        <v>0</v>
      </c>
      <c r="K81" s="165">
        <f>J81/$J$3*'Control Panel'!$N$7+'Control Panel'!$O$7</f>
        <v>50</v>
      </c>
      <c r="L81" s="108"/>
      <c r="M81" s="108"/>
      <c r="N81" s="165">
        <f t="shared" si="10"/>
        <v>0</v>
      </c>
      <c r="O81" s="165">
        <f>N81/$N$3*'Control Panel'!$N$7+'Control Panel'!$O$7</f>
        <v>50</v>
      </c>
      <c r="P81" s="108"/>
      <c r="Q81" s="108"/>
      <c r="R81" s="166">
        <f t="shared" si="11"/>
        <v>0</v>
      </c>
      <c r="S81" s="165">
        <f>R81/$R$3*'Control Panel'!$N$7+'Control Panel'!$O$7</f>
        <v>50</v>
      </c>
      <c r="T81" s="38"/>
      <c r="U81" s="8"/>
    </row>
    <row r="82" spans="1:21" ht="15.75" x14ac:dyDescent="0.25">
      <c r="A82" s="1">
        <v>78</v>
      </c>
      <c r="B82" s="108">
        <f>Attendance!B82</f>
        <v>0</v>
      </c>
      <c r="C82" s="108">
        <f>Attendance!C82</f>
        <v>0</v>
      </c>
      <c r="D82" s="108"/>
      <c r="E82" s="108"/>
      <c r="F82" s="165">
        <f t="shared" si="8"/>
        <v>0</v>
      </c>
      <c r="G82" s="165">
        <f>F82/$F$3*'Control Panel'!$N$7+'Control Panel'!$O$7</f>
        <v>50</v>
      </c>
      <c r="H82" s="108"/>
      <c r="I82" s="108"/>
      <c r="J82" s="165">
        <f t="shared" si="9"/>
        <v>0</v>
      </c>
      <c r="K82" s="165">
        <f>J82/$J$3*'Control Panel'!$N$7+'Control Panel'!$O$7</f>
        <v>50</v>
      </c>
      <c r="L82" s="108"/>
      <c r="M82" s="108"/>
      <c r="N82" s="165">
        <f t="shared" si="10"/>
        <v>0</v>
      </c>
      <c r="O82" s="165">
        <f>N82/$N$3*'Control Panel'!$N$7+'Control Panel'!$O$7</f>
        <v>50</v>
      </c>
      <c r="P82" s="108"/>
      <c r="Q82" s="108"/>
      <c r="R82" s="166">
        <f t="shared" si="11"/>
        <v>0</v>
      </c>
      <c r="S82" s="165">
        <f>R82/$R$3*'Control Panel'!$N$7+'Control Panel'!$O$7</f>
        <v>50</v>
      </c>
      <c r="T82" s="38"/>
      <c r="U82" s="8"/>
    </row>
    <row r="83" spans="1:21" ht="15.75" x14ac:dyDescent="0.25">
      <c r="A83" s="1">
        <v>79</v>
      </c>
      <c r="B83" s="108">
        <f>Attendance!B83</f>
        <v>0</v>
      </c>
      <c r="C83" s="108">
        <f>Attendance!C83</f>
        <v>0</v>
      </c>
      <c r="D83" s="108"/>
      <c r="E83" s="108"/>
      <c r="F83" s="165">
        <f t="shared" si="8"/>
        <v>0</v>
      </c>
      <c r="G83" s="165">
        <f>F83/$F$3*'Control Panel'!$N$7+'Control Panel'!$O$7</f>
        <v>50</v>
      </c>
      <c r="H83" s="108"/>
      <c r="I83" s="108"/>
      <c r="J83" s="165">
        <f t="shared" si="9"/>
        <v>0</v>
      </c>
      <c r="K83" s="165">
        <f>J83/$J$3*'Control Panel'!$N$7+'Control Panel'!$O$7</f>
        <v>50</v>
      </c>
      <c r="L83" s="108"/>
      <c r="M83" s="108"/>
      <c r="N83" s="165">
        <f t="shared" si="10"/>
        <v>0</v>
      </c>
      <c r="O83" s="165">
        <f>N83/$N$3*'Control Panel'!$N$7+'Control Panel'!$O$7</f>
        <v>50</v>
      </c>
      <c r="P83" s="108"/>
      <c r="Q83" s="108"/>
      <c r="R83" s="166">
        <f t="shared" si="11"/>
        <v>0</v>
      </c>
      <c r="S83" s="165">
        <f>R83/$R$3*'Control Panel'!$N$7+'Control Panel'!$O$7</f>
        <v>50</v>
      </c>
      <c r="T83" s="38"/>
      <c r="U83" s="8"/>
    </row>
    <row r="84" spans="1:21" ht="15.75" x14ac:dyDescent="0.25">
      <c r="A84" s="1">
        <v>80</v>
      </c>
      <c r="B84" s="108">
        <f>Attendance!B84</f>
        <v>0</v>
      </c>
      <c r="C84" s="108">
        <f>Attendance!C84</f>
        <v>0</v>
      </c>
      <c r="D84" s="108"/>
      <c r="E84" s="108"/>
      <c r="F84" s="165">
        <f t="shared" si="8"/>
        <v>0</v>
      </c>
      <c r="G84" s="165">
        <f>F84/$F$3*'Control Panel'!$N$7+'Control Panel'!$O$7</f>
        <v>50</v>
      </c>
      <c r="H84" s="108"/>
      <c r="I84" s="108"/>
      <c r="J84" s="165">
        <f t="shared" si="9"/>
        <v>0</v>
      </c>
      <c r="K84" s="165">
        <f>J84/$J$3*'Control Panel'!$N$7+'Control Panel'!$O$7</f>
        <v>50</v>
      </c>
      <c r="L84" s="108"/>
      <c r="M84" s="108"/>
      <c r="N84" s="165">
        <f t="shared" si="10"/>
        <v>0</v>
      </c>
      <c r="O84" s="165">
        <f>N84/$N$3*'Control Panel'!$N$7+'Control Panel'!$O$7</f>
        <v>50</v>
      </c>
      <c r="P84" s="108"/>
      <c r="Q84" s="108"/>
      <c r="R84" s="166">
        <f t="shared" si="11"/>
        <v>0</v>
      </c>
      <c r="S84" s="165">
        <f>R84/$R$3*'Control Panel'!$N$7+'Control Panel'!$O$7</f>
        <v>50</v>
      </c>
      <c r="T84" s="38"/>
      <c r="U84" s="8"/>
    </row>
    <row r="85" spans="1:21" ht="15.75" x14ac:dyDescent="0.25">
      <c r="A85" s="1">
        <v>81</v>
      </c>
      <c r="B85" s="108">
        <f>Attendance!B85</f>
        <v>0</v>
      </c>
      <c r="C85" s="108">
        <f>Attendance!C85</f>
        <v>0</v>
      </c>
      <c r="D85" s="108"/>
      <c r="E85" s="108"/>
      <c r="F85" s="165">
        <f t="shared" si="8"/>
        <v>0</v>
      </c>
      <c r="G85" s="165">
        <f>F85/$F$3*'Control Panel'!$N$7+'Control Panel'!$O$7</f>
        <v>50</v>
      </c>
      <c r="H85" s="108"/>
      <c r="I85" s="108"/>
      <c r="J85" s="165">
        <f t="shared" si="9"/>
        <v>0</v>
      </c>
      <c r="K85" s="165">
        <f>J85/$J$3*'Control Panel'!$N$7+'Control Panel'!$O$7</f>
        <v>50</v>
      </c>
      <c r="L85" s="108"/>
      <c r="M85" s="108"/>
      <c r="N85" s="165">
        <f t="shared" si="10"/>
        <v>0</v>
      </c>
      <c r="O85" s="165">
        <f>N85/$N$3*'Control Panel'!$N$7+'Control Panel'!$O$7</f>
        <v>50</v>
      </c>
      <c r="P85" s="108"/>
      <c r="Q85" s="108"/>
      <c r="R85" s="166">
        <f t="shared" si="11"/>
        <v>0</v>
      </c>
      <c r="S85" s="165">
        <f>R85/$R$3*'Control Panel'!$N$7+'Control Panel'!$O$7</f>
        <v>50</v>
      </c>
      <c r="T85" s="38"/>
      <c r="U85" s="8"/>
    </row>
    <row r="86" spans="1:21" ht="15.75" x14ac:dyDescent="0.25">
      <c r="A86" s="1">
        <v>82</v>
      </c>
      <c r="B86" s="108">
        <f>Attendance!B86</f>
        <v>0</v>
      </c>
      <c r="C86" s="108">
        <f>Attendance!C86</f>
        <v>0</v>
      </c>
      <c r="D86" s="108"/>
      <c r="E86" s="108"/>
      <c r="F86" s="165">
        <f t="shared" si="8"/>
        <v>0</v>
      </c>
      <c r="G86" s="165">
        <f>F86/$F$3*'Control Panel'!$N$7+'Control Panel'!$O$7</f>
        <v>50</v>
      </c>
      <c r="H86" s="108"/>
      <c r="I86" s="108"/>
      <c r="J86" s="165">
        <f t="shared" si="9"/>
        <v>0</v>
      </c>
      <c r="K86" s="165">
        <f>J86/$J$3*'Control Panel'!$N$7+'Control Panel'!$O$7</f>
        <v>50</v>
      </c>
      <c r="L86" s="108"/>
      <c r="M86" s="108"/>
      <c r="N86" s="165">
        <f t="shared" si="10"/>
        <v>0</v>
      </c>
      <c r="O86" s="165">
        <f>N86/$N$3*'Control Panel'!$N$7+'Control Panel'!$O$7</f>
        <v>50</v>
      </c>
      <c r="P86" s="108"/>
      <c r="Q86" s="108"/>
      <c r="R86" s="166">
        <f t="shared" si="11"/>
        <v>0</v>
      </c>
      <c r="S86" s="165">
        <f>R86/$R$3*'Control Panel'!$N$7+'Control Panel'!$O$7</f>
        <v>50</v>
      </c>
      <c r="T86" s="38"/>
      <c r="U86" s="8"/>
    </row>
    <row r="87" spans="1:21" ht="15.75" x14ac:dyDescent="0.25">
      <c r="A87" s="1">
        <v>83</v>
      </c>
      <c r="B87" s="108">
        <f>Attendance!B87</f>
        <v>0</v>
      </c>
      <c r="C87" s="108">
        <f>Attendance!C87</f>
        <v>0</v>
      </c>
      <c r="D87" s="108"/>
      <c r="E87" s="108"/>
      <c r="F87" s="165">
        <f t="shared" si="8"/>
        <v>0</v>
      </c>
      <c r="G87" s="165">
        <f>F87/$F$3*'Control Panel'!$N$7+'Control Panel'!$O$7</f>
        <v>50</v>
      </c>
      <c r="H87" s="108"/>
      <c r="I87" s="108"/>
      <c r="J87" s="165">
        <f t="shared" si="9"/>
        <v>0</v>
      </c>
      <c r="K87" s="165">
        <f>J87/$J$3*'Control Panel'!$N$7+'Control Panel'!$O$7</f>
        <v>50</v>
      </c>
      <c r="L87" s="108"/>
      <c r="M87" s="108"/>
      <c r="N87" s="165">
        <f t="shared" si="10"/>
        <v>0</v>
      </c>
      <c r="O87" s="165">
        <f>N87/$N$3*'Control Panel'!$N$7+'Control Panel'!$O$7</f>
        <v>50</v>
      </c>
      <c r="P87" s="108"/>
      <c r="Q87" s="108"/>
      <c r="R87" s="166">
        <f t="shared" si="11"/>
        <v>0</v>
      </c>
      <c r="S87" s="165">
        <f>R87/$R$3*'Control Panel'!$N$7+'Control Panel'!$O$7</f>
        <v>50</v>
      </c>
      <c r="T87" s="38"/>
      <c r="U87" s="8"/>
    </row>
    <row r="88" spans="1:21" ht="15.75" x14ac:dyDescent="0.25">
      <c r="A88" s="1">
        <v>84</v>
      </c>
      <c r="B88" s="108">
        <f>Attendance!B88</f>
        <v>0</v>
      </c>
      <c r="C88" s="108">
        <f>Attendance!C88</f>
        <v>0</v>
      </c>
      <c r="D88" s="108"/>
      <c r="E88" s="108"/>
      <c r="F88" s="165">
        <f t="shared" si="8"/>
        <v>0</v>
      </c>
      <c r="G88" s="165">
        <f>F88/$F$3*'Control Panel'!$N$7+'Control Panel'!$O$7</f>
        <v>50</v>
      </c>
      <c r="H88" s="108"/>
      <c r="I88" s="108"/>
      <c r="J88" s="165">
        <f t="shared" si="9"/>
        <v>0</v>
      </c>
      <c r="K88" s="165">
        <f>J88/$J$3*'Control Panel'!$N$7+'Control Panel'!$O$7</f>
        <v>50</v>
      </c>
      <c r="L88" s="108"/>
      <c r="M88" s="108"/>
      <c r="N88" s="165">
        <f t="shared" si="10"/>
        <v>0</v>
      </c>
      <c r="O88" s="165">
        <f>N88/$N$3*'Control Panel'!$N$7+'Control Panel'!$O$7</f>
        <v>50</v>
      </c>
      <c r="P88" s="108"/>
      <c r="Q88" s="108"/>
      <c r="R88" s="166">
        <f t="shared" si="11"/>
        <v>0</v>
      </c>
      <c r="S88" s="165">
        <f>R88/$R$3*'Control Panel'!$N$7+'Control Panel'!$O$7</f>
        <v>50</v>
      </c>
      <c r="T88" s="38"/>
      <c r="U88" s="8"/>
    </row>
    <row r="89" spans="1:21" ht="15.75" x14ac:dyDescent="0.25">
      <c r="A89" s="1">
        <v>85</v>
      </c>
      <c r="B89" s="108">
        <f>Attendance!B89</f>
        <v>0</v>
      </c>
      <c r="C89" s="108">
        <f>Attendance!C89</f>
        <v>0</v>
      </c>
      <c r="D89" s="108"/>
      <c r="E89" s="108"/>
      <c r="F89" s="165">
        <f t="shared" si="8"/>
        <v>0</v>
      </c>
      <c r="G89" s="165">
        <f>F89/$F$3*'Control Panel'!$N$7+'Control Panel'!$O$7</f>
        <v>50</v>
      </c>
      <c r="H89" s="108"/>
      <c r="I89" s="108"/>
      <c r="J89" s="165">
        <f t="shared" si="9"/>
        <v>0</v>
      </c>
      <c r="K89" s="165">
        <f>J89/$J$3*'Control Panel'!$N$7+'Control Panel'!$O$7</f>
        <v>50</v>
      </c>
      <c r="L89" s="108"/>
      <c r="M89" s="108"/>
      <c r="N89" s="165">
        <f t="shared" si="10"/>
        <v>0</v>
      </c>
      <c r="O89" s="165">
        <f>N89/$N$3*'Control Panel'!$N$7+'Control Panel'!$O$7</f>
        <v>50</v>
      </c>
      <c r="P89" s="108"/>
      <c r="Q89" s="108"/>
      <c r="R89" s="166">
        <f t="shared" si="11"/>
        <v>0</v>
      </c>
      <c r="S89" s="165">
        <f>R89/$R$3*'Control Panel'!$N$7+'Control Panel'!$O$7</f>
        <v>50</v>
      </c>
      <c r="T89" s="38"/>
      <c r="U89" s="8"/>
    </row>
    <row r="90" spans="1:21" ht="15.75" x14ac:dyDescent="0.25">
      <c r="A90" s="1">
        <v>86</v>
      </c>
      <c r="B90" s="108">
        <f>Attendance!B90</f>
        <v>0</v>
      </c>
      <c r="C90" s="108">
        <f>Attendance!C90</f>
        <v>0</v>
      </c>
      <c r="D90" s="108"/>
      <c r="E90" s="108"/>
      <c r="F90" s="165">
        <f t="shared" si="8"/>
        <v>0</v>
      </c>
      <c r="G90" s="165">
        <f>F90/$F$3*'Control Panel'!$N$7+'Control Panel'!$O$7</f>
        <v>50</v>
      </c>
      <c r="H90" s="108"/>
      <c r="I90" s="108"/>
      <c r="J90" s="165">
        <f t="shared" si="9"/>
        <v>0</v>
      </c>
      <c r="K90" s="165">
        <f>J90/$J$3*'Control Panel'!$N$7+'Control Panel'!$O$7</f>
        <v>50</v>
      </c>
      <c r="L90" s="108"/>
      <c r="M90" s="108"/>
      <c r="N90" s="165">
        <f t="shared" si="10"/>
        <v>0</v>
      </c>
      <c r="O90" s="165">
        <f>N90/$N$3*'Control Panel'!$N$7+'Control Panel'!$O$7</f>
        <v>50</v>
      </c>
      <c r="P90" s="108"/>
      <c r="Q90" s="108"/>
      <c r="R90" s="166">
        <f t="shared" si="11"/>
        <v>0</v>
      </c>
      <c r="S90" s="165">
        <f>R90/$R$3*'Control Panel'!$N$7+'Control Panel'!$O$7</f>
        <v>50</v>
      </c>
      <c r="T90" s="38"/>
      <c r="U90" s="8"/>
    </row>
    <row r="91" spans="1:21" ht="15.75" x14ac:dyDescent="0.25">
      <c r="A91" s="1">
        <v>87</v>
      </c>
      <c r="B91" s="108">
        <f>Attendance!B91</f>
        <v>0</v>
      </c>
      <c r="C91" s="108">
        <f>Attendance!C91</f>
        <v>0</v>
      </c>
      <c r="D91" s="108"/>
      <c r="E91" s="108"/>
      <c r="F91" s="165">
        <f t="shared" si="8"/>
        <v>0</v>
      </c>
      <c r="G91" s="165">
        <f>F91/$F$3*'Control Panel'!$N$7+'Control Panel'!$O$7</f>
        <v>50</v>
      </c>
      <c r="H91" s="108"/>
      <c r="I91" s="108"/>
      <c r="J91" s="165">
        <f t="shared" si="9"/>
        <v>0</v>
      </c>
      <c r="K91" s="165">
        <f>J91/$J$3*'Control Panel'!$N$7+'Control Panel'!$O$7</f>
        <v>50</v>
      </c>
      <c r="L91" s="108"/>
      <c r="M91" s="108"/>
      <c r="N91" s="165">
        <f t="shared" si="10"/>
        <v>0</v>
      </c>
      <c r="O91" s="165">
        <f>N91/$N$3*'Control Panel'!$N$7+'Control Panel'!$O$7</f>
        <v>50</v>
      </c>
      <c r="P91" s="108"/>
      <c r="Q91" s="108"/>
      <c r="R91" s="166">
        <f t="shared" si="11"/>
        <v>0</v>
      </c>
      <c r="S91" s="165">
        <f>R91/$R$3*'Control Panel'!$N$7+'Control Panel'!$O$7</f>
        <v>50</v>
      </c>
      <c r="T91" s="38"/>
      <c r="U91" s="8"/>
    </row>
    <row r="92" spans="1:21" ht="15.75" x14ac:dyDescent="0.25">
      <c r="A92" s="1">
        <v>88</v>
      </c>
      <c r="B92" s="108">
        <f>Attendance!B92</f>
        <v>0</v>
      </c>
      <c r="C92" s="108">
        <f>Attendance!C92</f>
        <v>0</v>
      </c>
      <c r="D92" s="108"/>
      <c r="E92" s="108"/>
      <c r="F92" s="165">
        <f t="shared" si="8"/>
        <v>0</v>
      </c>
      <c r="G92" s="165">
        <f>F92/$F$3*'Control Panel'!$N$7+'Control Panel'!$O$7</f>
        <v>50</v>
      </c>
      <c r="H92" s="108"/>
      <c r="I92" s="108"/>
      <c r="J92" s="165">
        <f t="shared" si="9"/>
        <v>0</v>
      </c>
      <c r="K92" s="165">
        <f>J92/$J$3*'Control Panel'!$N$7+'Control Panel'!$O$7</f>
        <v>50</v>
      </c>
      <c r="L92" s="108"/>
      <c r="M92" s="108"/>
      <c r="N92" s="165">
        <f t="shared" si="10"/>
        <v>0</v>
      </c>
      <c r="O92" s="165">
        <f>N92/$N$3*'Control Panel'!$N$7+'Control Panel'!$O$7</f>
        <v>50</v>
      </c>
      <c r="P92" s="108"/>
      <c r="Q92" s="108"/>
      <c r="R92" s="166">
        <f t="shared" si="11"/>
        <v>0</v>
      </c>
      <c r="S92" s="165">
        <f>R92/$R$3*'Control Panel'!$N$7+'Control Panel'!$O$7</f>
        <v>50</v>
      </c>
      <c r="T92" s="38"/>
      <c r="U92" s="8"/>
    </row>
    <row r="93" spans="1:21" ht="15.75" x14ac:dyDescent="0.25">
      <c r="A93" s="1">
        <v>89</v>
      </c>
      <c r="B93" s="108">
        <f>Attendance!B93</f>
        <v>0</v>
      </c>
      <c r="C93" s="108">
        <f>Attendance!C93</f>
        <v>0</v>
      </c>
      <c r="D93" s="108"/>
      <c r="E93" s="108"/>
      <c r="F93" s="165">
        <f t="shared" si="8"/>
        <v>0</v>
      </c>
      <c r="G93" s="165">
        <f>F93/$F$3*'Control Panel'!$N$7+'Control Panel'!$O$7</f>
        <v>50</v>
      </c>
      <c r="H93" s="108"/>
      <c r="I93" s="108"/>
      <c r="J93" s="165">
        <f t="shared" si="9"/>
        <v>0</v>
      </c>
      <c r="K93" s="165">
        <f>J93/$J$3*'Control Panel'!$N$7+'Control Panel'!$O$7</f>
        <v>50</v>
      </c>
      <c r="L93" s="108"/>
      <c r="M93" s="108"/>
      <c r="N93" s="165">
        <f t="shared" si="10"/>
        <v>0</v>
      </c>
      <c r="O93" s="165">
        <f>N93/$N$3*'Control Panel'!$N$7+'Control Panel'!$O$7</f>
        <v>50</v>
      </c>
      <c r="P93" s="108"/>
      <c r="Q93" s="108"/>
      <c r="R93" s="166">
        <f t="shared" si="11"/>
        <v>0</v>
      </c>
      <c r="S93" s="165">
        <f>R93/$R$3*'Control Panel'!$N$7+'Control Panel'!$O$7</f>
        <v>50</v>
      </c>
      <c r="T93" s="38"/>
      <c r="U93" s="8"/>
    </row>
    <row r="94" spans="1:21" ht="15.75" x14ac:dyDescent="0.25">
      <c r="A94" s="1">
        <v>90</v>
      </c>
      <c r="B94" s="108">
        <f>Attendance!B94</f>
        <v>0</v>
      </c>
      <c r="C94" s="108">
        <f>Attendance!C94</f>
        <v>0</v>
      </c>
      <c r="D94" s="108"/>
      <c r="E94" s="108"/>
      <c r="F94" s="165">
        <f t="shared" si="8"/>
        <v>0</v>
      </c>
      <c r="G94" s="165">
        <f>F94/$F$3*'Control Panel'!$N$7+'Control Panel'!$O$7</f>
        <v>50</v>
      </c>
      <c r="H94" s="108"/>
      <c r="I94" s="108"/>
      <c r="J94" s="165">
        <f t="shared" si="9"/>
        <v>0</v>
      </c>
      <c r="K94" s="165">
        <f>J94/$J$3*'Control Panel'!$N$7+'Control Panel'!$O$7</f>
        <v>50</v>
      </c>
      <c r="L94" s="108"/>
      <c r="M94" s="108"/>
      <c r="N94" s="165">
        <f t="shared" si="10"/>
        <v>0</v>
      </c>
      <c r="O94" s="165">
        <f>N94/$N$3*'Control Panel'!$N$7+'Control Panel'!$O$7</f>
        <v>50</v>
      </c>
      <c r="P94" s="108"/>
      <c r="Q94" s="108"/>
      <c r="R94" s="166">
        <f t="shared" si="11"/>
        <v>0</v>
      </c>
      <c r="S94" s="165">
        <f>R94/$R$3*'Control Panel'!$N$7+'Control Panel'!$O$7</f>
        <v>50</v>
      </c>
      <c r="T94" s="38"/>
      <c r="U94" s="8"/>
    </row>
    <row r="95" spans="1:21" ht="15.75" x14ac:dyDescent="0.25">
      <c r="A95" s="1">
        <v>91</v>
      </c>
      <c r="B95" s="108">
        <f>Attendance!B95</f>
        <v>0</v>
      </c>
      <c r="C95" s="108">
        <f>Attendance!C95</f>
        <v>0</v>
      </c>
      <c r="D95" s="108"/>
      <c r="E95" s="108"/>
      <c r="F95" s="165">
        <f t="shared" si="8"/>
        <v>0</v>
      </c>
      <c r="G95" s="165">
        <f>F95/$F$3*'Control Panel'!$N$7+'Control Panel'!$O$7</f>
        <v>50</v>
      </c>
      <c r="H95" s="108"/>
      <c r="I95" s="108"/>
      <c r="J95" s="165">
        <f t="shared" si="9"/>
        <v>0</v>
      </c>
      <c r="K95" s="165">
        <f>J95/$J$3*'Control Panel'!$N$7+'Control Panel'!$O$7</f>
        <v>50</v>
      </c>
      <c r="L95" s="108"/>
      <c r="M95" s="108"/>
      <c r="N95" s="165">
        <f t="shared" si="10"/>
        <v>0</v>
      </c>
      <c r="O95" s="165">
        <f>N95/$N$3*'Control Panel'!$N$7+'Control Panel'!$O$7</f>
        <v>50</v>
      </c>
      <c r="P95" s="108"/>
      <c r="Q95" s="108"/>
      <c r="R95" s="166">
        <f t="shared" si="11"/>
        <v>0</v>
      </c>
      <c r="S95" s="165">
        <f>R95/$R$3*'Control Panel'!$N$7+'Control Panel'!$O$7</f>
        <v>50</v>
      </c>
      <c r="T95" s="38"/>
      <c r="U95" s="8"/>
    </row>
    <row r="96" spans="1:21" ht="15.75" x14ac:dyDescent="0.25">
      <c r="A96" s="1">
        <v>92</v>
      </c>
      <c r="B96" s="108">
        <f>Attendance!B96</f>
        <v>0</v>
      </c>
      <c r="C96" s="108">
        <f>Attendance!C96</f>
        <v>0</v>
      </c>
      <c r="D96" s="108"/>
      <c r="E96" s="108"/>
      <c r="F96" s="165">
        <f t="shared" si="8"/>
        <v>0</v>
      </c>
      <c r="G96" s="165">
        <f>F96/$F$3*'Control Panel'!$N$7+'Control Panel'!$O$7</f>
        <v>50</v>
      </c>
      <c r="H96" s="108"/>
      <c r="I96" s="108"/>
      <c r="J96" s="165">
        <f t="shared" si="9"/>
        <v>0</v>
      </c>
      <c r="K96" s="165">
        <f>J96/$J$3*'Control Panel'!$N$7+'Control Panel'!$O$7</f>
        <v>50</v>
      </c>
      <c r="L96" s="108"/>
      <c r="M96" s="108"/>
      <c r="N96" s="165">
        <f t="shared" si="10"/>
        <v>0</v>
      </c>
      <c r="O96" s="165">
        <f>N96/$N$3*'Control Panel'!$N$7+'Control Panel'!$O$7</f>
        <v>50</v>
      </c>
      <c r="P96" s="108"/>
      <c r="Q96" s="108"/>
      <c r="R96" s="166">
        <f t="shared" si="11"/>
        <v>0</v>
      </c>
      <c r="S96" s="165">
        <f>R96/$R$3*'Control Panel'!$N$7+'Control Panel'!$O$7</f>
        <v>50</v>
      </c>
      <c r="T96" s="38"/>
      <c r="U96" s="8"/>
    </row>
    <row r="97" spans="1:21" ht="15.75" x14ac:dyDescent="0.25">
      <c r="A97" s="1">
        <v>93</v>
      </c>
      <c r="B97" s="108">
        <f>Attendance!B97</f>
        <v>0</v>
      </c>
      <c r="C97" s="108">
        <f>Attendance!C97</f>
        <v>0</v>
      </c>
      <c r="D97" s="108"/>
      <c r="E97" s="108"/>
      <c r="F97" s="165">
        <f t="shared" si="8"/>
        <v>0</v>
      </c>
      <c r="G97" s="165">
        <f>F97/$F$3*'Control Panel'!$N$7+'Control Panel'!$O$7</f>
        <v>50</v>
      </c>
      <c r="H97" s="108"/>
      <c r="I97" s="108"/>
      <c r="J97" s="165">
        <f t="shared" si="9"/>
        <v>0</v>
      </c>
      <c r="K97" s="165">
        <f>J97/$J$3*'Control Panel'!$N$7+'Control Panel'!$O$7</f>
        <v>50</v>
      </c>
      <c r="L97" s="108"/>
      <c r="M97" s="108"/>
      <c r="N97" s="165">
        <f t="shared" si="10"/>
        <v>0</v>
      </c>
      <c r="O97" s="165">
        <f>N97/$N$3*'Control Panel'!$N$7+'Control Panel'!$O$7</f>
        <v>50</v>
      </c>
      <c r="P97" s="108"/>
      <c r="Q97" s="108"/>
      <c r="R97" s="166">
        <f t="shared" si="11"/>
        <v>0</v>
      </c>
      <c r="S97" s="165">
        <f>R97/$R$3*'Control Panel'!$N$7+'Control Panel'!$O$7</f>
        <v>50</v>
      </c>
      <c r="T97" s="38"/>
      <c r="U97" s="8"/>
    </row>
    <row r="98" spans="1:21" ht="15.75" x14ac:dyDescent="0.25">
      <c r="A98" s="1">
        <v>94</v>
      </c>
      <c r="B98" s="108">
        <f>Attendance!B98</f>
        <v>0</v>
      </c>
      <c r="C98" s="108">
        <f>Attendance!C98</f>
        <v>0</v>
      </c>
      <c r="D98" s="108"/>
      <c r="E98" s="108"/>
      <c r="F98" s="165">
        <f t="shared" si="8"/>
        <v>0</v>
      </c>
      <c r="G98" s="165">
        <f>F98/$F$3*'Control Panel'!$N$7+'Control Panel'!$O$7</f>
        <v>50</v>
      </c>
      <c r="H98" s="108"/>
      <c r="I98" s="108"/>
      <c r="J98" s="165">
        <f t="shared" si="9"/>
        <v>0</v>
      </c>
      <c r="K98" s="165">
        <f>J98/$J$3*'Control Panel'!$N$7+'Control Panel'!$O$7</f>
        <v>50</v>
      </c>
      <c r="L98" s="108"/>
      <c r="M98" s="108"/>
      <c r="N98" s="165">
        <f t="shared" si="10"/>
        <v>0</v>
      </c>
      <c r="O98" s="165">
        <f>N98/$N$3*'Control Panel'!$N$7+'Control Panel'!$O$7</f>
        <v>50</v>
      </c>
      <c r="P98" s="108"/>
      <c r="Q98" s="108"/>
      <c r="R98" s="166">
        <f t="shared" si="11"/>
        <v>0</v>
      </c>
      <c r="S98" s="165">
        <f>R98/$R$3*'Control Panel'!$N$7+'Control Panel'!$O$7</f>
        <v>50</v>
      </c>
      <c r="T98" s="38"/>
      <c r="U98" s="8"/>
    </row>
    <row r="99" spans="1:21" ht="15.75" x14ac:dyDescent="0.25">
      <c r="A99" s="1">
        <v>95</v>
      </c>
      <c r="B99" s="108">
        <f>Attendance!B99</f>
        <v>0</v>
      </c>
      <c r="C99" s="108">
        <f>Attendance!C99</f>
        <v>0</v>
      </c>
      <c r="D99" s="108"/>
      <c r="E99" s="108"/>
      <c r="F99" s="165">
        <f t="shared" si="8"/>
        <v>0</v>
      </c>
      <c r="G99" s="165">
        <f>F99/$F$3*'Control Panel'!$N$7+'Control Panel'!$O$7</f>
        <v>50</v>
      </c>
      <c r="H99" s="108"/>
      <c r="I99" s="108"/>
      <c r="J99" s="165">
        <f t="shared" si="9"/>
        <v>0</v>
      </c>
      <c r="K99" s="165">
        <f>J99/$J$3*'Control Panel'!$N$7+'Control Panel'!$O$7</f>
        <v>50</v>
      </c>
      <c r="L99" s="108"/>
      <c r="M99" s="108"/>
      <c r="N99" s="165">
        <f t="shared" si="10"/>
        <v>0</v>
      </c>
      <c r="O99" s="165">
        <f>N99/$N$3*'Control Panel'!$N$7+'Control Panel'!$O$7</f>
        <v>50</v>
      </c>
      <c r="P99" s="108"/>
      <c r="Q99" s="108"/>
      <c r="R99" s="166">
        <f t="shared" si="11"/>
        <v>0</v>
      </c>
      <c r="S99" s="165">
        <f>R99/$R$3*'Control Panel'!$N$7+'Control Panel'!$O$7</f>
        <v>50</v>
      </c>
      <c r="T99" s="38"/>
      <c r="U99" s="8"/>
    </row>
    <row r="100" spans="1:21" ht="15.75" x14ac:dyDescent="0.25">
      <c r="A100" s="1">
        <v>96</v>
      </c>
      <c r="B100" s="108">
        <f>Attendance!B100</f>
        <v>0</v>
      </c>
      <c r="C100" s="108">
        <f>Attendance!C100</f>
        <v>0</v>
      </c>
      <c r="D100" s="108"/>
      <c r="E100" s="108"/>
      <c r="F100" s="165">
        <f t="shared" si="8"/>
        <v>0</v>
      </c>
      <c r="G100" s="165">
        <f>F100/$F$3*'Control Panel'!$N$7+'Control Panel'!$O$7</f>
        <v>50</v>
      </c>
      <c r="H100" s="108"/>
      <c r="I100" s="108"/>
      <c r="J100" s="165">
        <f t="shared" si="9"/>
        <v>0</v>
      </c>
      <c r="K100" s="165">
        <f>J100/$J$3*'Control Panel'!$N$7+'Control Panel'!$O$7</f>
        <v>50</v>
      </c>
      <c r="L100" s="108"/>
      <c r="M100" s="108"/>
      <c r="N100" s="165">
        <f t="shared" si="10"/>
        <v>0</v>
      </c>
      <c r="O100" s="165">
        <f>N100/$N$3*'Control Panel'!$N$7+'Control Panel'!$O$7</f>
        <v>50</v>
      </c>
      <c r="P100" s="108"/>
      <c r="Q100" s="108"/>
      <c r="R100" s="166">
        <f t="shared" si="11"/>
        <v>0</v>
      </c>
      <c r="S100" s="165">
        <f>R100/$R$3*'Control Panel'!$N$7+'Control Panel'!$O$7</f>
        <v>50</v>
      </c>
      <c r="T100" s="38"/>
      <c r="U100" s="8"/>
    </row>
    <row r="101" spans="1:21" ht="15.75" x14ac:dyDescent="0.25">
      <c r="A101" s="1">
        <v>97</v>
      </c>
      <c r="B101" s="108">
        <f>Attendance!B101</f>
        <v>0</v>
      </c>
      <c r="C101" s="108">
        <f>Attendance!C101</f>
        <v>0</v>
      </c>
      <c r="D101" s="108"/>
      <c r="E101" s="108"/>
      <c r="F101" s="165">
        <f t="shared" si="8"/>
        <v>0</v>
      </c>
      <c r="G101" s="165">
        <f>F101/$F$3*'Control Panel'!$N$7+'Control Panel'!$O$7</f>
        <v>50</v>
      </c>
      <c r="H101" s="108"/>
      <c r="I101" s="108"/>
      <c r="J101" s="165">
        <f t="shared" si="9"/>
        <v>0</v>
      </c>
      <c r="K101" s="165">
        <f>J101/$J$3*'Control Panel'!$N$7+'Control Panel'!$O$7</f>
        <v>50</v>
      </c>
      <c r="L101" s="108"/>
      <c r="M101" s="108"/>
      <c r="N101" s="165">
        <f t="shared" si="10"/>
        <v>0</v>
      </c>
      <c r="O101" s="165">
        <f>N101/$N$3*'Control Panel'!$N$7+'Control Panel'!$O$7</f>
        <v>50</v>
      </c>
      <c r="P101" s="108"/>
      <c r="Q101" s="108"/>
      <c r="R101" s="166">
        <f t="shared" si="11"/>
        <v>0</v>
      </c>
      <c r="S101" s="165">
        <f>R101/$R$3*'Control Panel'!$N$7+'Control Panel'!$O$7</f>
        <v>50</v>
      </c>
      <c r="T101" s="38"/>
      <c r="U101" s="8"/>
    </row>
    <row r="102" spans="1:21" ht="15.75" x14ac:dyDescent="0.25">
      <c r="A102" s="1">
        <v>98</v>
      </c>
      <c r="B102" s="108">
        <f>Attendance!B102</f>
        <v>0</v>
      </c>
      <c r="C102" s="108">
        <f>Attendance!C102</f>
        <v>0</v>
      </c>
      <c r="D102" s="108"/>
      <c r="E102" s="108"/>
      <c r="F102" s="165">
        <f t="shared" si="8"/>
        <v>0</v>
      </c>
      <c r="G102" s="165">
        <f>F102/$F$3*'Control Panel'!$N$7+'Control Panel'!$O$7</f>
        <v>50</v>
      </c>
      <c r="H102" s="108"/>
      <c r="I102" s="108"/>
      <c r="J102" s="165">
        <f t="shared" si="9"/>
        <v>0</v>
      </c>
      <c r="K102" s="165">
        <f>J102/$J$3*'Control Panel'!$N$7+'Control Panel'!$O$7</f>
        <v>50</v>
      </c>
      <c r="L102" s="108"/>
      <c r="M102" s="108"/>
      <c r="N102" s="165">
        <f t="shared" si="10"/>
        <v>0</v>
      </c>
      <c r="O102" s="165">
        <f>N102/$N$3*'Control Panel'!$N$7+'Control Panel'!$O$7</f>
        <v>50</v>
      </c>
      <c r="P102" s="108"/>
      <c r="Q102" s="108"/>
      <c r="R102" s="166">
        <f t="shared" si="11"/>
        <v>0</v>
      </c>
      <c r="S102" s="165">
        <f>R102/$R$3*'Control Panel'!$N$7+'Control Panel'!$O$7</f>
        <v>50</v>
      </c>
      <c r="T102" s="38"/>
      <c r="U102" s="8"/>
    </row>
    <row r="103" spans="1:21" ht="15.75" x14ac:dyDescent="0.25">
      <c r="A103" s="1">
        <v>99</v>
      </c>
      <c r="B103" s="108">
        <f>Attendance!B103</f>
        <v>0</v>
      </c>
      <c r="C103" s="108">
        <f>Attendance!C103</f>
        <v>0</v>
      </c>
      <c r="D103" s="108"/>
      <c r="E103" s="108"/>
      <c r="F103" s="165">
        <f t="shared" si="8"/>
        <v>0</v>
      </c>
      <c r="G103" s="165">
        <f>F103/$F$3*'Control Panel'!$N$7+'Control Panel'!$O$7</f>
        <v>50</v>
      </c>
      <c r="H103" s="108"/>
      <c r="I103" s="108"/>
      <c r="J103" s="165">
        <f t="shared" si="9"/>
        <v>0</v>
      </c>
      <c r="K103" s="165">
        <f>J103/$J$3*'Control Panel'!$N$7+'Control Panel'!$O$7</f>
        <v>50</v>
      </c>
      <c r="L103" s="108"/>
      <c r="M103" s="108"/>
      <c r="N103" s="165">
        <f t="shared" si="10"/>
        <v>0</v>
      </c>
      <c r="O103" s="165">
        <f>N103/$N$3*'Control Panel'!$N$7+'Control Panel'!$O$7</f>
        <v>50</v>
      </c>
      <c r="P103" s="108"/>
      <c r="Q103" s="108"/>
      <c r="R103" s="166">
        <f t="shared" si="11"/>
        <v>0</v>
      </c>
      <c r="S103" s="165">
        <f>R103/$R$3*'Control Panel'!$N$7+'Control Panel'!$O$7</f>
        <v>50</v>
      </c>
      <c r="T103" s="38"/>
      <c r="U103" s="8"/>
    </row>
    <row r="104" spans="1:21" ht="16.5" thickBot="1" x14ac:dyDescent="0.3">
      <c r="A104" s="1">
        <v>100</v>
      </c>
      <c r="B104" s="108">
        <f>Attendance!B104</f>
        <v>0</v>
      </c>
      <c r="C104" s="108">
        <f>Attendance!C104</f>
        <v>0</v>
      </c>
      <c r="D104" s="108"/>
      <c r="E104" s="108"/>
      <c r="F104" s="165">
        <f t="shared" si="8"/>
        <v>0</v>
      </c>
      <c r="G104" s="165">
        <f>F104/$F$3*'Control Panel'!$N$7+'Control Panel'!$O$7</f>
        <v>50</v>
      </c>
      <c r="H104" s="108"/>
      <c r="I104" s="108"/>
      <c r="J104" s="165">
        <f t="shared" si="9"/>
        <v>0</v>
      </c>
      <c r="K104" s="165">
        <f>J104/$J$3*'Control Panel'!$N$7+'Control Panel'!$O$7</f>
        <v>50</v>
      </c>
      <c r="L104" s="108"/>
      <c r="M104" s="108"/>
      <c r="N104" s="165">
        <f t="shared" si="10"/>
        <v>0</v>
      </c>
      <c r="O104" s="165">
        <f>N104/$N$3*'Control Panel'!$N$7+'Control Panel'!$O$7</f>
        <v>50</v>
      </c>
      <c r="P104" s="108"/>
      <c r="Q104" s="108"/>
      <c r="R104" s="166">
        <f t="shared" si="11"/>
        <v>0</v>
      </c>
      <c r="S104" s="165">
        <f>R104/$R$3*'Control Panel'!$N$7+'Control Panel'!$O$7</f>
        <v>50</v>
      </c>
      <c r="T104" s="38"/>
      <c r="U104" s="9"/>
    </row>
  </sheetData>
  <sheetProtection algorithmName="SHA-512" hashValue="uv8PFdt7KChNVfBwd6SKlA1oWkkoEh8qTmfoRyQ63aBu40yE9gGviqY2ZgTGfLja1O0tpEy5hE3ngCPVr2ucRg==" saltValue="HMPSwCCF5JU8lc9fo913Hg==" spinCount="100000" sheet="1" objects="1" scenarios="1"/>
  <protectedRanges>
    <protectedRange sqref="U5:U104" name="Range3"/>
    <protectedRange sqref="D5:E104 H5:I104 P5:Q104 L5:M104" name="Range2"/>
    <protectedRange sqref="E2 I2 M2 L3:M3 H3:I3 D3:E3 P2:Q3" name="Range1"/>
    <protectedRange sqref="D2" name="Range7"/>
    <protectedRange sqref="H2" name="Range7_1"/>
    <protectedRange sqref="L2" name="Range7_2"/>
  </protectedRanges>
  <mergeCells count="7">
    <mergeCell ref="A3:C3"/>
    <mergeCell ref="D1:F1"/>
    <mergeCell ref="H1:J1"/>
    <mergeCell ref="L1:N1"/>
    <mergeCell ref="P1:R1"/>
    <mergeCell ref="A1:B1"/>
    <mergeCell ref="A2:B2"/>
  </mergeCells>
  <conditionalFormatting sqref="G5:G104">
    <cfRule type="cellIs" dxfId="19" priority="4" operator="lessThan">
      <formula>74.9</formula>
    </cfRule>
  </conditionalFormatting>
  <conditionalFormatting sqref="K5:K104">
    <cfRule type="cellIs" dxfId="18" priority="3" operator="lessThan">
      <formula>74.9</formula>
    </cfRule>
  </conditionalFormatting>
  <conditionalFormatting sqref="O5:O104">
    <cfRule type="cellIs" dxfId="17" priority="2" operator="lessThan">
      <formula>74.9</formula>
    </cfRule>
  </conditionalFormatting>
  <conditionalFormatting sqref="S5:S104">
    <cfRule type="cellIs" dxfId="16" priority="1" operator="lessThan">
      <formula>74.9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BEC8A-F37F-41B6-B8AB-67DC7B80369E}">
  <sheetPr codeName="Sheet5"/>
  <dimension ref="A1:AX104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2" sqref="C12"/>
    </sheetView>
  </sheetViews>
  <sheetFormatPr defaultRowHeight="15" x14ac:dyDescent="0.25"/>
  <cols>
    <col min="1" max="1" width="5" customWidth="1"/>
    <col min="2" max="2" width="45.7109375" customWidth="1"/>
    <col min="3" max="3" width="16" customWidth="1"/>
    <col min="4" max="50" width="4.7109375" customWidth="1"/>
    <col min="51" max="56" width="3.42578125" customWidth="1"/>
  </cols>
  <sheetData>
    <row r="1" spans="1:50" ht="30" customHeight="1" thickBot="1" x14ac:dyDescent="0.3">
      <c r="A1" s="233" t="str">
        <f>Profile!E10</f>
        <v>Code</v>
      </c>
      <c r="B1" s="233"/>
      <c r="C1" s="79">
        <f>Profile!E12</f>
        <v>3</v>
      </c>
      <c r="D1" s="236" t="s">
        <v>6</v>
      </c>
      <c r="E1" s="237"/>
      <c r="F1" s="237"/>
      <c r="G1" s="237"/>
      <c r="H1" s="237"/>
      <c r="I1" s="237"/>
      <c r="J1" s="237"/>
      <c r="K1" s="237"/>
      <c r="L1" s="237"/>
      <c r="M1" s="238"/>
      <c r="N1" s="91"/>
      <c r="O1" s="236" t="s">
        <v>8</v>
      </c>
      <c r="P1" s="237"/>
      <c r="Q1" s="237"/>
      <c r="R1" s="237"/>
      <c r="S1" s="237"/>
      <c r="T1" s="237"/>
      <c r="U1" s="237"/>
      <c r="V1" s="237"/>
      <c r="W1" s="237"/>
      <c r="X1" s="237"/>
      <c r="Y1" s="238"/>
      <c r="Z1" s="91"/>
      <c r="AA1" s="236" t="s">
        <v>49</v>
      </c>
      <c r="AB1" s="237"/>
      <c r="AC1" s="237"/>
      <c r="AD1" s="237"/>
      <c r="AE1" s="237"/>
      <c r="AF1" s="237"/>
      <c r="AG1" s="237"/>
      <c r="AH1" s="237"/>
      <c r="AI1" s="237"/>
      <c r="AJ1" s="237"/>
      <c r="AK1" s="238"/>
      <c r="AL1" s="91"/>
      <c r="AM1" s="236" t="s">
        <v>9</v>
      </c>
      <c r="AN1" s="237"/>
      <c r="AO1" s="237"/>
      <c r="AP1" s="237"/>
      <c r="AQ1" s="237"/>
      <c r="AR1" s="237"/>
      <c r="AS1" s="237"/>
      <c r="AT1" s="237"/>
      <c r="AU1" s="237"/>
      <c r="AV1" s="237"/>
      <c r="AW1" s="238"/>
      <c r="AX1" s="92"/>
    </row>
    <row r="2" spans="1:50" ht="63" customHeight="1" x14ac:dyDescent="0.25">
      <c r="A2" s="234" t="str">
        <f>'Control Panel'!B8</f>
        <v>Written Works</v>
      </c>
      <c r="B2" s="234"/>
      <c r="C2" s="82">
        <f>'Control Panel'!D8</f>
        <v>0.25</v>
      </c>
      <c r="D2" s="5">
        <v>43303</v>
      </c>
      <c r="E2" s="5"/>
      <c r="F2" s="2"/>
      <c r="G2" s="2"/>
      <c r="H2" s="2"/>
      <c r="I2" s="2"/>
      <c r="J2" s="2"/>
      <c r="K2" s="2"/>
      <c r="L2" s="2"/>
      <c r="M2" s="93" t="s">
        <v>2</v>
      </c>
      <c r="N2" s="94" t="s">
        <v>31</v>
      </c>
      <c r="O2" s="16" t="s">
        <v>7</v>
      </c>
      <c r="P2" s="16"/>
      <c r="Q2" s="16"/>
      <c r="R2" s="16"/>
      <c r="S2" s="16"/>
      <c r="T2" s="16"/>
      <c r="U2" s="16"/>
      <c r="V2" s="16"/>
      <c r="W2" s="16"/>
      <c r="X2" s="16"/>
      <c r="Y2" s="93" t="s">
        <v>2</v>
      </c>
      <c r="Z2" s="94" t="s">
        <v>31</v>
      </c>
      <c r="AA2" s="50">
        <v>43343</v>
      </c>
      <c r="AB2" s="16"/>
      <c r="AC2" s="16"/>
      <c r="AD2" s="16"/>
      <c r="AE2" s="16"/>
      <c r="AF2" s="16"/>
      <c r="AG2" s="16"/>
      <c r="AH2" s="16"/>
      <c r="AI2" s="16"/>
      <c r="AJ2" s="16"/>
      <c r="AK2" s="93" t="s">
        <v>2</v>
      </c>
      <c r="AL2" s="94" t="s">
        <v>31</v>
      </c>
      <c r="AM2" s="50">
        <v>43343</v>
      </c>
      <c r="AN2" s="50"/>
      <c r="AO2" s="16"/>
      <c r="AP2" s="16"/>
      <c r="AQ2" s="16"/>
      <c r="AR2" s="16"/>
      <c r="AS2" s="16"/>
      <c r="AT2" s="16"/>
      <c r="AU2" s="16"/>
      <c r="AV2" s="16"/>
      <c r="AW2" s="93" t="s">
        <v>2</v>
      </c>
      <c r="AX2" s="94" t="s">
        <v>31</v>
      </c>
    </row>
    <row r="3" spans="1:50" ht="15" customHeight="1" thickBot="1" x14ac:dyDescent="0.3">
      <c r="A3" s="239" t="str">
        <f>Profile!E11</f>
        <v>Title</v>
      </c>
      <c r="B3" s="239"/>
      <c r="C3" s="240"/>
      <c r="D3" s="97">
        <v>5</v>
      </c>
      <c r="E3" s="98">
        <v>5</v>
      </c>
      <c r="F3" s="98">
        <v>5</v>
      </c>
      <c r="G3" s="98">
        <v>5</v>
      </c>
      <c r="H3" s="98">
        <v>5</v>
      </c>
      <c r="I3" s="98">
        <v>5</v>
      </c>
      <c r="J3" s="98">
        <v>5</v>
      </c>
      <c r="K3" s="98">
        <v>5</v>
      </c>
      <c r="L3" s="98">
        <v>5</v>
      </c>
      <c r="M3" s="163">
        <f>SUM(D3:L3)</f>
        <v>45</v>
      </c>
      <c r="N3" s="167">
        <f>(M3/$M$3)*'Control Panel'!$N$7+'Control Panel'!$O$7</f>
        <v>100</v>
      </c>
      <c r="O3" s="100">
        <v>5</v>
      </c>
      <c r="P3" s="98">
        <v>5</v>
      </c>
      <c r="Q3" s="98">
        <v>5</v>
      </c>
      <c r="R3" s="98">
        <v>5</v>
      </c>
      <c r="S3" s="98">
        <v>5</v>
      </c>
      <c r="T3" s="98">
        <v>5</v>
      </c>
      <c r="U3" s="98">
        <v>5</v>
      </c>
      <c r="V3" s="98"/>
      <c r="W3" s="98"/>
      <c r="X3" s="98"/>
      <c r="Y3" s="163">
        <f>SUM(O3:X3)</f>
        <v>35</v>
      </c>
      <c r="Z3" s="167">
        <f>Y3/$Y$3*'Control Panel'!$N$7+'Control Panel'!$O$7</f>
        <v>100</v>
      </c>
      <c r="AA3" s="100">
        <v>5</v>
      </c>
      <c r="AB3" s="98">
        <v>5</v>
      </c>
      <c r="AC3" s="98">
        <v>5</v>
      </c>
      <c r="AD3" s="98">
        <v>5</v>
      </c>
      <c r="AE3" s="98">
        <v>5</v>
      </c>
      <c r="AF3" s="98">
        <v>5</v>
      </c>
      <c r="AG3" s="98">
        <v>5</v>
      </c>
      <c r="AH3" s="98">
        <v>5</v>
      </c>
      <c r="AI3" s="98">
        <v>5</v>
      </c>
      <c r="AJ3" s="98">
        <v>5</v>
      </c>
      <c r="AK3" s="163">
        <f>SUM(AA3:AJ3)</f>
        <v>50</v>
      </c>
      <c r="AL3" s="167">
        <f>AK3/$AK$3*'Control Panel'!$N$7+'Control Panel'!$O$7</f>
        <v>100</v>
      </c>
      <c r="AM3" s="100">
        <v>5</v>
      </c>
      <c r="AN3" s="98">
        <v>5</v>
      </c>
      <c r="AO3" s="98">
        <v>5</v>
      </c>
      <c r="AP3" s="98">
        <v>5</v>
      </c>
      <c r="AQ3" s="98">
        <v>5</v>
      </c>
      <c r="AR3" s="98">
        <v>5</v>
      </c>
      <c r="AS3" s="98"/>
      <c r="AT3" s="98"/>
      <c r="AU3" s="98"/>
      <c r="AV3" s="98"/>
      <c r="AW3" s="163">
        <f>SUM(AM3:AV3)</f>
        <v>30</v>
      </c>
      <c r="AX3" s="167">
        <f>AW3/$AW$3*'Control Panel'!$N$7+'Control Panel'!$O$7</f>
        <v>100</v>
      </c>
    </row>
    <row r="4" spans="1:50" ht="15.75" x14ac:dyDescent="0.25">
      <c r="A4" s="12"/>
      <c r="B4" s="12" t="s">
        <v>51</v>
      </c>
      <c r="C4" s="12" t="s">
        <v>5</v>
      </c>
      <c r="D4" s="101"/>
      <c r="E4" s="101"/>
      <c r="F4" s="101"/>
      <c r="G4" s="101"/>
      <c r="H4" s="101"/>
      <c r="I4" s="101"/>
      <c r="J4" s="101"/>
      <c r="K4" s="101"/>
      <c r="L4" s="101"/>
      <c r="M4" s="102"/>
      <c r="N4" s="103"/>
      <c r="O4" s="104"/>
      <c r="P4" s="101"/>
      <c r="Q4" s="101"/>
      <c r="R4" s="101"/>
      <c r="S4" s="101"/>
      <c r="T4" s="101"/>
      <c r="U4" s="101"/>
      <c r="V4" s="101"/>
      <c r="W4" s="101"/>
      <c r="X4" s="101"/>
      <c r="Y4" s="102"/>
      <c r="Z4" s="103"/>
      <c r="AA4" s="104"/>
      <c r="AB4" s="101"/>
      <c r="AC4" s="101"/>
      <c r="AD4" s="101"/>
      <c r="AE4" s="101"/>
      <c r="AF4" s="101"/>
      <c r="AG4" s="101"/>
      <c r="AH4" s="101"/>
      <c r="AI4" s="101"/>
      <c r="AJ4" s="101"/>
      <c r="AK4" s="102"/>
      <c r="AL4" s="103"/>
      <c r="AM4" s="104"/>
      <c r="AN4" s="101"/>
      <c r="AO4" s="101"/>
      <c r="AP4" s="101"/>
      <c r="AQ4" s="101"/>
      <c r="AR4" s="101"/>
      <c r="AS4" s="101"/>
      <c r="AT4" s="101"/>
      <c r="AU4" s="101"/>
      <c r="AV4" s="101"/>
      <c r="AW4" s="102"/>
      <c r="AX4" s="103"/>
    </row>
    <row r="5" spans="1:50" ht="15.75" x14ac:dyDescent="0.25">
      <c r="A5" s="1">
        <v>1</v>
      </c>
      <c r="B5" s="108" t="str">
        <f>Attendance!B5</f>
        <v>AKON, Michael V.</v>
      </c>
      <c r="C5" s="108">
        <f>Attendance!C5</f>
        <v>0</v>
      </c>
      <c r="D5" s="105">
        <v>5</v>
      </c>
      <c r="E5" s="105">
        <v>5</v>
      </c>
      <c r="F5" s="105">
        <v>5</v>
      </c>
      <c r="G5" s="105">
        <v>5</v>
      </c>
      <c r="H5" s="105">
        <v>5</v>
      </c>
      <c r="I5" s="105">
        <v>3</v>
      </c>
      <c r="J5" s="105">
        <v>3</v>
      </c>
      <c r="K5" s="105">
        <v>3</v>
      </c>
      <c r="L5" s="105">
        <v>0</v>
      </c>
      <c r="M5" s="163">
        <f t="shared" ref="M5:M36" si="0">SUM(D5:L5)</f>
        <v>34</v>
      </c>
      <c r="N5" s="167">
        <f>(M5/$M$3)*'Control Panel'!$N$7+'Control Panel'!$O$7</f>
        <v>87.777777777777771</v>
      </c>
      <c r="O5" s="107">
        <v>5</v>
      </c>
      <c r="P5" s="105">
        <v>5</v>
      </c>
      <c r="Q5" s="105">
        <v>3</v>
      </c>
      <c r="R5" s="105">
        <v>3</v>
      </c>
      <c r="S5" s="105">
        <v>3</v>
      </c>
      <c r="T5" s="105">
        <v>0</v>
      </c>
      <c r="U5" s="105">
        <v>0</v>
      </c>
      <c r="V5" s="105"/>
      <c r="W5" s="105"/>
      <c r="X5" s="105"/>
      <c r="Y5" s="163">
        <f t="shared" ref="Y5:Y36" si="1">SUM(O5:X5)</f>
        <v>19</v>
      </c>
      <c r="Z5" s="167">
        <f>Y5/$Y$3*'Control Panel'!$N$7+'Control Panel'!$O$7</f>
        <v>77.142857142857139</v>
      </c>
      <c r="AA5" s="107">
        <v>5</v>
      </c>
      <c r="AB5" s="105">
        <v>5</v>
      </c>
      <c r="AC5" s="105">
        <v>5</v>
      </c>
      <c r="AD5" s="105">
        <v>5</v>
      </c>
      <c r="AE5" s="105">
        <v>5</v>
      </c>
      <c r="AF5" s="105">
        <v>3</v>
      </c>
      <c r="AG5" s="105">
        <v>3</v>
      </c>
      <c r="AH5" s="105">
        <v>0</v>
      </c>
      <c r="AI5" s="105">
        <v>0</v>
      </c>
      <c r="AJ5" s="105">
        <v>0</v>
      </c>
      <c r="AK5" s="163">
        <f t="shared" ref="AK5:AK36" si="2">SUM(AA5:AJ5)</f>
        <v>31</v>
      </c>
      <c r="AL5" s="167">
        <f>AK5/$AK$3*'Control Panel'!$N$7+'Control Panel'!$O$7</f>
        <v>81</v>
      </c>
      <c r="AM5" s="107">
        <v>5</v>
      </c>
      <c r="AN5" s="105">
        <v>5</v>
      </c>
      <c r="AO5" s="105">
        <v>5</v>
      </c>
      <c r="AP5" s="105">
        <v>3</v>
      </c>
      <c r="AQ5" s="105">
        <v>5</v>
      </c>
      <c r="AR5" s="105">
        <v>5</v>
      </c>
      <c r="AS5" s="105"/>
      <c r="AT5" s="105"/>
      <c r="AU5" s="105"/>
      <c r="AV5" s="105"/>
      <c r="AW5" s="163">
        <f t="shared" ref="AW5:AW36" si="3">SUM(AM5:AV5)</f>
        <v>28</v>
      </c>
      <c r="AX5" s="167">
        <f>AW5/$AW$3*'Control Panel'!$N$7+'Control Panel'!$O$7</f>
        <v>96.666666666666657</v>
      </c>
    </row>
    <row r="6" spans="1:50" ht="15.75" x14ac:dyDescent="0.25">
      <c r="A6" s="1">
        <v>2</v>
      </c>
      <c r="B6" s="108" t="str">
        <f>Attendance!B6</f>
        <v>DAUL, Jomar B.</v>
      </c>
      <c r="C6" s="108" t="str">
        <f>Attendance!C6</f>
        <v>BSIT I</v>
      </c>
      <c r="D6" s="105"/>
      <c r="E6" s="105"/>
      <c r="F6" s="105"/>
      <c r="G6" s="105"/>
      <c r="H6" s="105"/>
      <c r="I6" s="105"/>
      <c r="J6" s="105"/>
      <c r="K6" s="105"/>
      <c r="L6" s="105"/>
      <c r="M6" s="163">
        <f t="shared" si="0"/>
        <v>0</v>
      </c>
      <c r="N6" s="167">
        <f>(M6/$M$3)*'Control Panel'!$N$7+'Control Panel'!$O$7</f>
        <v>50</v>
      </c>
      <c r="O6" s="107"/>
      <c r="P6" s="105"/>
      <c r="Q6" s="105"/>
      <c r="R6" s="105"/>
      <c r="S6" s="105"/>
      <c r="T6" s="105"/>
      <c r="U6" s="105"/>
      <c r="V6" s="105"/>
      <c r="W6" s="105"/>
      <c r="X6" s="105"/>
      <c r="Y6" s="163">
        <f t="shared" si="1"/>
        <v>0</v>
      </c>
      <c r="Z6" s="167">
        <f>Y6/$Y$3*'Control Panel'!$N$7+'Control Panel'!$O$7</f>
        <v>50</v>
      </c>
      <c r="AA6" s="107"/>
      <c r="AB6" s="105"/>
      <c r="AC6" s="105"/>
      <c r="AD6" s="105"/>
      <c r="AE6" s="105"/>
      <c r="AF6" s="105"/>
      <c r="AG6" s="105"/>
      <c r="AH6" s="105"/>
      <c r="AI6" s="105"/>
      <c r="AJ6" s="105"/>
      <c r="AK6" s="163">
        <f t="shared" si="2"/>
        <v>0</v>
      </c>
      <c r="AL6" s="167">
        <f>AK6/$AK$3*'Control Panel'!$N$7+'Control Panel'!$O$7</f>
        <v>50</v>
      </c>
      <c r="AM6" s="107"/>
      <c r="AN6" s="105"/>
      <c r="AO6" s="105"/>
      <c r="AP6" s="105"/>
      <c r="AQ6" s="105"/>
      <c r="AR6" s="105"/>
      <c r="AS6" s="105"/>
      <c r="AT6" s="105"/>
      <c r="AU6" s="105"/>
      <c r="AV6" s="105"/>
      <c r="AW6" s="163">
        <f t="shared" si="3"/>
        <v>0</v>
      </c>
      <c r="AX6" s="167">
        <f>AW6/$AW$3*'Control Panel'!$N$7+'Control Panel'!$O$7</f>
        <v>50</v>
      </c>
    </row>
    <row r="7" spans="1:50" ht="15.75" x14ac:dyDescent="0.25">
      <c r="A7" s="1">
        <v>3</v>
      </c>
      <c r="B7" s="108" t="str">
        <f>Attendance!B7</f>
        <v>MAGSAYO, Roche T.</v>
      </c>
      <c r="C7" s="108">
        <f>Attendance!C7</f>
        <v>0</v>
      </c>
      <c r="D7" s="105"/>
      <c r="E7" s="105"/>
      <c r="F7" s="105"/>
      <c r="G7" s="105"/>
      <c r="H7" s="105"/>
      <c r="I7" s="105"/>
      <c r="J7" s="105"/>
      <c r="K7" s="105"/>
      <c r="L7" s="105"/>
      <c r="M7" s="163">
        <f t="shared" si="0"/>
        <v>0</v>
      </c>
      <c r="N7" s="167">
        <f>(M7/$M$3)*'Control Panel'!$N$7+'Control Panel'!$O$7</f>
        <v>50</v>
      </c>
      <c r="O7" s="107"/>
      <c r="P7" s="105"/>
      <c r="Q7" s="105"/>
      <c r="R7" s="105"/>
      <c r="S7" s="105"/>
      <c r="T7" s="105"/>
      <c r="U7" s="105"/>
      <c r="V7" s="105"/>
      <c r="W7" s="105"/>
      <c r="X7" s="105"/>
      <c r="Y7" s="163">
        <f t="shared" si="1"/>
        <v>0</v>
      </c>
      <c r="Z7" s="167">
        <f>Y7/$Y$3*'Control Panel'!$N$7+'Control Panel'!$O$7</f>
        <v>50</v>
      </c>
      <c r="AA7" s="107"/>
      <c r="AB7" s="105"/>
      <c r="AC7" s="105"/>
      <c r="AD7" s="105"/>
      <c r="AE7" s="105"/>
      <c r="AF7" s="105"/>
      <c r="AG7" s="105"/>
      <c r="AH7" s="105"/>
      <c r="AI7" s="105"/>
      <c r="AJ7" s="105"/>
      <c r="AK7" s="163">
        <f t="shared" si="2"/>
        <v>0</v>
      </c>
      <c r="AL7" s="167">
        <f>AK7/$AK$3*'Control Panel'!$N$7+'Control Panel'!$O$7</f>
        <v>50</v>
      </c>
      <c r="AM7" s="107"/>
      <c r="AN7" s="105"/>
      <c r="AO7" s="105"/>
      <c r="AP7" s="105"/>
      <c r="AQ7" s="105"/>
      <c r="AR7" s="105"/>
      <c r="AS7" s="105"/>
      <c r="AT7" s="105"/>
      <c r="AU7" s="105"/>
      <c r="AV7" s="105"/>
      <c r="AW7" s="163">
        <f t="shared" si="3"/>
        <v>0</v>
      </c>
      <c r="AX7" s="167">
        <f>AW7/$AW$3*'Control Panel'!$N$7+'Control Panel'!$O$7</f>
        <v>50</v>
      </c>
    </row>
    <row r="8" spans="1:50" ht="15.75" x14ac:dyDescent="0.25">
      <c r="A8" s="1">
        <v>4</v>
      </c>
      <c r="B8" s="108">
        <f>Attendance!B8</f>
        <v>0</v>
      </c>
      <c r="C8" s="108">
        <f>Attendance!C8</f>
        <v>0</v>
      </c>
      <c r="D8" s="105"/>
      <c r="E8" s="105"/>
      <c r="F8" s="105"/>
      <c r="G8" s="105"/>
      <c r="H8" s="105"/>
      <c r="I8" s="105"/>
      <c r="J8" s="105"/>
      <c r="K8" s="105"/>
      <c r="L8" s="105"/>
      <c r="M8" s="163">
        <f t="shared" si="0"/>
        <v>0</v>
      </c>
      <c r="N8" s="167">
        <f>(M8/$M$3)*'Control Panel'!$N$7+'Control Panel'!$O$7</f>
        <v>50</v>
      </c>
      <c r="O8" s="107"/>
      <c r="P8" s="105"/>
      <c r="Q8" s="105"/>
      <c r="R8" s="105"/>
      <c r="S8" s="105"/>
      <c r="T8" s="105"/>
      <c r="U8" s="105"/>
      <c r="V8" s="105"/>
      <c r="W8" s="105"/>
      <c r="X8" s="105"/>
      <c r="Y8" s="163">
        <f t="shared" si="1"/>
        <v>0</v>
      </c>
      <c r="Z8" s="167">
        <f>Y8/$Y$3*'Control Panel'!$N$7+'Control Panel'!$O$7</f>
        <v>50</v>
      </c>
      <c r="AA8" s="107"/>
      <c r="AB8" s="105"/>
      <c r="AC8" s="105"/>
      <c r="AD8" s="105"/>
      <c r="AE8" s="105"/>
      <c r="AF8" s="105"/>
      <c r="AG8" s="105"/>
      <c r="AH8" s="105"/>
      <c r="AI8" s="105"/>
      <c r="AJ8" s="105"/>
      <c r="AK8" s="163">
        <f t="shared" si="2"/>
        <v>0</v>
      </c>
      <c r="AL8" s="167">
        <f>AK8/$AK$3*'Control Panel'!$N$7+'Control Panel'!$O$7</f>
        <v>50</v>
      </c>
      <c r="AM8" s="107"/>
      <c r="AN8" s="105"/>
      <c r="AO8" s="105"/>
      <c r="AP8" s="105"/>
      <c r="AQ8" s="105"/>
      <c r="AR8" s="105"/>
      <c r="AS8" s="105"/>
      <c r="AT8" s="105"/>
      <c r="AU8" s="105"/>
      <c r="AV8" s="105"/>
      <c r="AW8" s="163">
        <f t="shared" si="3"/>
        <v>0</v>
      </c>
      <c r="AX8" s="167">
        <f>AW8/$AW$3*'Control Panel'!$N$7+'Control Panel'!$O$7</f>
        <v>50</v>
      </c>
    </row>
    <row r="9" spans="1:50" ht="15.75" x14ac:dyDescent="0.25">
      <c r="A9" s="1">
        <v>5</v>
      </c>
      <c r="B9" s="108">
        <f>Attendance!B9</f>
        <v>0</v>
      </c>
      <c r="C9" s="108">
        <f>Attendance!C9</f>
        <v>0</v>
      </c>
      <c r="D9" s="105"/>
      <c r="E9" s="105"/>
      <c r="F9" s="105"/>
      <c r="G9" s="105"/>
      <c r="H9" s="105"/>
      <c r="I9" s="105"/>
      <c r="J9" s="105"/>
      <c r="K9" s="105"/>
      <c r="L9" s="105"/>
      <c r="M9" s="163">
        <f t="shared" si="0"/>
        <v>0</v>
      </c>
      <c r="N9" s="167">
        <f>(M9/$M$3)*'Control Panel'!$N$7+'Control Panel'!$O$7</f>
        <v>50</v>
      </c>
      <c r="O9" s="107"/>
      <c r="P9" s="105"/>
      <c r="Q9" s="105"/>
      <c r="R9" s="105"/>
      <c r="S9" s="105"/>
      <c r="T9" s="105"/>
      <c r="U9" s="105"/>
      <c r="V9" s="105"/>
      <c r="W9" s="105"/>
      <c r="X9" s="105"/>
      <c r="Y9" s="163">
        <f t="shared" si="1"/>
        <v>0</v>
      </c>
      <c r="Z9" s="167">
        <f>Y9/$Y$3*'Control Panel'!$N$7+'Control Panel'!$O$7</f>
        <v>50</v>
      </c>
      <c r="AA9" s="107"/>
      <c r="AB9" s="105"/>
      <c r="AC9" s="105"/>
      <c r="AD9" s="105"/>
      <c r="AE9" s="105"/>
      <c r="AF9" s="105"/>
      <c r="AG9" s="105"/>
      <c r="AH9" s="105"/>
      <c r="AI9" s="105"/>
      <c r="AJ9" s="105"/>
      <c r="AK9" s="163">
        <f t="shared" si="2"/>
        <v>0</v>
      </c>
      <c r="AL9" s="167">
        <f>AK9/$AK$3*'Control Panel'!$N$7+'Control Panel'!$O$7</f>
        <v>50</v>
      </c>
      <c r="AM9" s="107"/>
      <c r="AN9" s="105"/>
      <c r="AO9" s="105"/>
      <c r="AP9" s="105"/>
      <c r="AQ9" s="105"/>
      <c r="AR9" s="105"/>
      <c r="AS9" s="105"/>
      <c r="AT9" s="105"/>
      <c r="AU9" s="105"/>
      <c r="AV9" s="105"/>
      <c r="AW9" s="163">
        <f t="shared" si="3"/>
        <v>0</v>
      </c>
      <c r="AX9" s="167">
        <f>AW9/$AW$3*'Control Panel'!$N$7+'Control Panel'!$O$7</f>
        <v>50</v>
      </c>
    </row>
    <row r="10" spans="1:50" ht="15.75" x14ac:dyDescent="0.25">
      <c r="A10" s="1">
        <v>6</v>
      </c>
      <c r="B10" s="108">
        <f>Attendance!B10</f>
        <v>0</v>
      </c>
      <c r="C10" s="108">
        <f>Attendance!C10</f>
        <v>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63">
        <f t="shared" si="0"/>
        <v>0</v>
      </c>
      <c r="N10" s="167">
        <f>(M10/$M$3)*'Control Panel'!$N$7+'Control Panel'!$O$7</f>
        <v>50</v>
      </c>
      <c r="O10" s="107"/>
      <c r="P10" s="105"/>
      <c r="Q10" s="105"/>
      <c r="R10" s="105"/>
      <c r="S10" s="105"/>
      <c r="T10" s="105"/>
      <c r="U10" s="105"/>
      <c r="V10" s="105"/>
      <c r="W10" s="105"/>
      <c r="X10" s="105"/>
      <c r="Y10" s="163">
        <f t="shared" si="1"/>
        <v>0</v>
      </c>
      <c r="Z10" s="167">
        <f>Y10/$Y$3*'Control Panel'!$N$7+'Control Panel'!$O$7</f>
        <v>50</v>
      </c>
      <c r="AA10" s="107"/>
      <c r="AB10" s="105"/>
      <c r="AC10" s="105"/>
      <c r="AD10" s="105"/>
      <c r="AE10" s="105"/>
      <c r="AF10" s="105"/>
      <c r="AG10" s="105"/>
      <c r="AH10" s="105"/>
      <c r="AI10" s="105"/>
      <c r="AJ10" s="105"/>
      <c r="AK10" s="163">
        <f t="shared" si="2"/>
        <v>0</v>
      </c>
      <c r="AL10" s="167">
        <f>AK10/$AK$3*'Control Panel'!$N$7+'Control Panel'!$O$7</f>
        <v>50</v>
      </c>
      <c r="AM10" s="107"/>
      <c r="AN10" s="105"/>
      <c r="AO10" s="105"/>
      <c r="AP10" s="105"/>
      <c r="AQ10" s="105"/>
      <c r="AR10" s="105"/>
      <c r="AS10" s="105"/>
      <c r="AT10" s="105"/>
      <c r="AU10" s="105"/>
      <c r="AV10" s="105"/>
      <c r="AW10" s="163">
        <f t="shared" si="3"/>
        <v>0</v>
      </c>
      <c r="AX10" s="167">
        <f>AW10/$AW$3*'Control Panel'!$N$7+'Control Panel'!$O$7</f>
        <v>50</v>
      </c>
    </row>
    <row r="11" spans="1:50" ht="15.75" x14ac:dyDescent="0.25">
      <c r="A11" s="1">
        <v>7</v>
      </c>
      <c r="B11" s="108">
        <f>Attendance!B11</f>
        <v>0</v>
      </c>
      <c r="C11" s="108">
        <f>Attendance!C11</f>
        <v>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63">
        <f t="shared" si="0"/>
        <v>0</v>
      </c>
      <c r="N11" s="167">
        <f>(M11/$M$3)*'Control Panel'!$N$7+'Control Panel'!$O$7</f>
        <v>50</v>
      </c>
      <c r="O11" s="107"/>
      <c r="P11" s="105"/>
      <c r="Q11" s="105"/>
      <c r="R11" s="105"/>
      <c r="S11" s="105"/>
      <c r="T11" s="105"/>
      <c r="U11" s="105"/>
      <c r="V11" s="105"/>
      <c r="W11" s="105"/>
      <c r="X11" s="105"/>
      <c r="Y11" s="163">
        <f t="shared" si="1"/>
        <v>0</v>
      </c>
      <c r="Z11" s="167">
        <f>Y11/$Y$3*'Control Panel'!$N$7+'Control Panel'!$O$7</f>
        <v>50</v>
      </c>
      <c r="AA11" s="107"/>
      <c r="AB11" s="105"/>
      <c r="AC11" s="105"/>
      <c r="AD11" s="105"/>
      <c r="AE11" s="105"/>
      <c r="AF11" s="105"/>
      <c r="AG11" s="105"/>
      <c r="AH11" s="105"/>
      <c r="AI11" s="105"/>
      <c r="AJ11" s="105"/>
      <c r="AK11" s="163">
        <f t="shared" si="2"/>
        <v>0</v>
      </c>
      <c r="AL11" s="167">
        <f>AK11/$AK$3*'Control Panel'!$N$7+'Control Panel'!$O$7</f>
        <v>50</v>
      </c>
      <c r="AM11" s="107"/>
      <c r="AN11" s="105"/>
      <c r="AO11" s="105"/>
      <c r="AP11" s="105"/>
      <c r="AQ11" s="105"/>
      <c r="AR11" s="105"/>
      <c r="AS11" s="105"/>
      <c r="AT11" s="105"/>
      <c r="AU11" s="105"/>
      <c r="AV11" s="105"/>
      <c r="AW11" s="163">
        <f t="shared" si="3"/>
        <v>0</v>
      </c>
      <c r="AX11" s="167">
        <f>AW11/$AW$3*'Control Panel'!$N$7+'Control Panel'!$O$7</f>
        <v>50</v>
      </c>
    </row>
    <row r="12" spans="1:50" ht="15.75" x14ac:dyDescent="0.25">
      <c r="A12" s="1">
        <v>8</v>
      </c>
      <c r="B12" s="108">
        <f>Attendance!B12</f>
        <v>0</v>
      </c>
      <c r="C12" s="108">
        <f>Attendance!C12</f>
        <v>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63">
        <f t="shared" si="0"/>
        <v>0</v>
      </c>
      <c r="N12" s="167">
        <f>(M12/$M$3)*'Control Panel'!$N$7+'Control Panel'!$O$7</f>
        <v>50</v>
      </c>
      <c r="O12" s="107"/>
      <c r="P12" s="105"/>
      <c r="Q12" s="105"/>
      <c r="R12" s="105"/>
      <c r="S12" s="105"/>
      <c r="T12" s="105"/>
      <c r="U12" s="105"/>
      <c r="V12" s="105"/>
      <c r="W12" s="105"/>
      <c r="X12" s="105"/>
      <c r="Y12" s="163">
        <f t="shared" si="1"/>
        <v>0</v>
      </c>
      <c r="Z12" s="167">
        <f>Y12/$Y$3*'Control Panel'!$N$7+'Control Panel'!$O$7</f>
        <v>50</v>
      </c>
      <c r="AA12" s="107"/>
      <c r="AB12" s="105"/>
      <c r="AC12" s="105"/>
      <c r="AD12" s="105"/>
      <c r="AE12" s="105"/>
      <c r="AF12" s="105"/>
      <c r="AG12" s="105"/>
      <c r="AH12" s="105"/>
      <c r="AI12" s="105"/>
      <c r="AJ12" s="105"/>
      <c r="AK12" s="163">
        <f t="shared" si="2"/>
        <v>0</v>
      </c>
      <c r="AL12" s="167">
        <f>AK12/$AK$3*'Control Panel'!$N$7+'Control Panel'!$O$7</f>
        <v>50</v>
      </c>
      <c r="AM12" s="107"/>
      <c r="AN12" s="105"/>
      <c r="AO12" s="105"/>
      <c r="AP12" s="105"/>
      <c r="AQ12" s="105"/>
      <c r="AR12" s="105"/>
      <c r="AS12" s="105"/>
      <c r="AT12" s="105"/>
      <c r="AU12" s="105"/>
      <c r="AV12" s="105"/>
      <c r="AW12" s="163">
        <f t="shared" si="3"/>
        <v>0</v>
      </c>
      <c r="AX12" s="167">
        <f>AW12/$AW$3*'Control Panel'!$N$7+'Control Panel'!$O$7</f>
        <v>50</v>
      </c>
    </row>
    <row r="13" spans="1:50" ht="15.75" x14ac:dyDescent="0.25">
      <c r="A13" s="1">
        <v>9</v>
      </c>
      <c r="B13" s="108">
        <f>Attendance!B13</f>
        <v>0</v>
      </c>
      <c r="C13" s="108">
        <f>Attendance!C13</f>
        <v>0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63">
        <f t="shared" si="0"/>
        <v>0</v>
      </c>
      <c r="N13" s="167">
        <f>(M13/$M$3)*'Control Panel'!$N$7+'Control Panel'!$O$7</f>
        <v>50</v>
      </c>
      <c r="O13" s="107"/>
      <c r="P13" s="105"/>
      <c r="Q13" s="105"/>
      <c r="R13" s="105"/>
      <c r="S13" s="105"/>
      <c r="T13" s="105"/>
      <c r="U13" s="105"/>
      <c r="V13" s="105"/>
      <c r="W13" s="105"/>
      <c r="X13" s="105"/>
      <c r="Y13" s="163">
        <f t="shared" si="1"/>
        <v>0</v>
      </c>
      <c r="Z13" s="167">
        <f>Y13/$Y$3*'Control Panel'!$N$7+'Control Panel'!$O$7</f>
        <v>50</v>
      </c>
      <c r="AA13" s="107"/>
      <c r="AB13" s="105"/>
      <c r="AC13" s="105"/>
      <c r="AD13" s="105"/>
      <c r="AE13" s="105"/>
      <c r="AF13" s="105"/>
      <c r="AG13" s="105"/>
      <c r="AH13" s="105"/>
      <c r="AI13" s="105"/>
      <c r="AJ13" s="105"/>
      <c r="AK13" s="163">
        <f t="shared" si="2"/>
        <v>0</v>
      </c>
      <c r="AL13" s="167">
        <f>AK13/$AK$3*'Control Panel'!$N$7+'Control Panel'!$O$7</f>
        <v>50</v>
      </c>
      <c r="AM13" s="107"/>
      <c r="AN13" s="105"/>
      <c r="AO13" s="105"/>
      <c r="AP13" s="105"/>
      <c r="AQ13" s="105"/>
      <c r="AR13" s="105"/>
      <c r="AS13" s="105"/>
      <c r="AT13" s="105"/>
      <c r="AU13" s="105"/>
      <c r="AV13" s="105"/>
      <c r="AW13" s="163">
        <f t="shared" si="3"/>
        <v>0</v>
      </c>
      <c r="AX13" s="167">
        <f>AW13/$AW$3*'Control Panel'!$N$7+'Control Panel'!$O$7</f>
        <v>50</v>
      </c>
    </row>
    <row r="14" spans="1:50" ht="15.75" x14ac:dyDescent="0.25">
      <c r="A14" s="1">
        <v>10</v>
      </c>
      <c r="B14" s="108">
        <f>Attendance!B14</f>
        <v>0</v>
      </c>
      <c r="C14" s="108">
        <f>Attendance!C14</f>
        <v>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63">
        <f t="shared" si="0"/>
        <v>0</v>
      </c>
      <c r="N14" s="167">
        <f>(M14/$M$3)*'Control Panel'!$N$7+'Control Panel'!$O$7</f>
        <v>50</v>
      </c>
      <c r="O14" s="107"/>
      <c r="P14" s="105"/>
      <c r="Q14" s="105"/>
      <c r="R14" s="105"/>
      <c r="S14" s="105"/>
      <c r="T14" s="105"/>
      <c r="U14" s="105"/>
      <c r="V14" s="105"/>
      <c r="W14" s="105"/>
      <c r="X14" s="105"/>
      <c r="Y14" s="163">
        <f t="shared" si="1"/>
        <v>0</v>
      </c>
      <c r="Z14" s="167">
        <f>Y14/$Y$3*'Control Panel'!$N$7+'Control Panel'!$O$7</f>
        <v>50</v>
      </c>
      <c r="AA14" s="107"/>
      <c r="AB14" s="105"/>
      <c r="AC14" s="105"/>
      <c r="AD14" s="105"/>
      <c r="AE14" s="105"/>
      <c r="AF14" s="105"/>
      <c r="AG14" s="105"/>
      <c r="AH14" s="105"/>
      <c r="AI14" s="105"/>
      <c r="AJ14" s="105"/>
      <c r="AK14" s="163">
        <f t="shared" si="2"/>
        <v>0</v>
      </c>
      <c r="AL14" s="167">
        <f>AK14/$AK$3*'Control Panel'!$N$7+'Control Panel'!$O$7</f>
        <v>50</v>
      </c>
      <c r="AM14" s="107"/>
      <c r="AN14" s="105"/>
      <c r="AO14" s="105"/>
      <c r="AP14" s="105"/>
      <c r="AQ14" s="105"/>
      <c r="AR14" s="105"/>
      <c r="AS14" s="105"/>
      <c r="AT14" s="105"/>
      <c r="AU14" s="105"/>
      <c r="AV14" s="105"/>
      <c r="AW14" s="163">
        <f t="shared" si="3"/>
        <v>0</v>
      </c>
      <c r="AX14" s="167">
        <f>AW14/$AW$3*'Control Panel'!$N$7+'Control Panel'!$O$7</f>
        <v>50</v>
      </c>
    </row>
    <row r="15" spans="1:50" ht="15.75" x14ac:dyDescent="0.25">
      <c r="A15" s="1">
        <v>11</v>
      </c>
      <c r="B15" s="108">
        <f>Attendance!B15</f>
        <v>0</v>
      </c>
      <c r="C15" s="108">
        <f>Attendance!C15</f>
        <v>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63">
        <f t="shared" si="0"/>
        <v>0</v>
      </c>
      <c r="N15" s="167">
        <f>(M15/$M$3)*'Control Panel'!$N$7+'Control Panel'!$O$7</f>
        <v>50</v>
      </c>
      <c r="O15" s="107"/>
      <c r="P15" s="105"/>
      <c r="Q15" s="105"/>
      <c r="R15" s="105"/>
      <c r="S15" s="105"/>
      <c r="T15" s="105"/>
      <c r="U15" s="105"/>
      <c r="V15" s="105"/>
      <c r="W15" s="105"/>
      <c r="X15" s="105"/>
      <c r="Y15" s="163">
        <f t="shared" si="1"/>
        <v>0</v>
      </c>
      <c r="Z15" s="167">
        <f>Y15/$Y$3*'Control Panel'!$N$7+'Control Panel'!$O$7</f>
        <v>50</v>
      </c>
      <c r="AA15" s="107"/>
      <c r="AB15" s="105"/>
      <c r="AC15" s="105"/>
      <c r="AD15" s="105"/>
      <c r="AE15" s="105"/>
      <c r="AF15" s="105"/>
      <c r="AG15" s="105"/>
      <c r="AH15" s="105"/>
      <c r="AI15" s="105"/>
      <c r="AJ15" s="105"/>
      <c r="AK15" s="163">
        <f t="shared" si="2"/>
        <v>0</v>
      </c>
      <c r="AL15" s="167">
        <f>AK15/$AK$3*'Control Panel'!$N$7+'Control Panel'!$O$7</f>
        <v>50</v>
      </c>
      <c r="AM15" s="107"/>
      <c r="AN15" s="105"/>
      <c r="AO15" s="105"/>
      <c r="AP15" s="105"/>
      <c r="AQ15" s="105"/>
      <c r="AR15" s="105"/>
      <c r="AS15" s="105"/>
      <c r="AT15" s="105"/>
      <c r="AU15" s="105"/>
      <c r="AV15" s="105"/>
      <c r="AW15" s="163">
        <f t="shared" si="3"/>
        <v>0</v>
      </c>
      <c r="AX15" s="167">
        <f>AW15/$AW$3*'Control Panel'!$N$7+'Control Panel'!$O$7</f>
        <v>50</v>
      </c>
    </row>
    <row r="16" spans="1:50" ht="15.75" x14ac:dyDescent="0.25">
      <c r="A16" s="1">
        <v>12</v>
      </c>
      <c r="B16" s="108">
        <f>Attendance!B16</f>
        <v>0</v>
      </c>
      <c r="C16" s="108">
        <f>Attendance!C16</f>
        <v>0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63">
        <f t="shared" si="0"/>
        <v>0</v>
      </c>
      <c r="N16" s="167">
        <f>(M16/$M$3)*'Control Panel'!$N$7+'Control Panel'!$O$7</f>
        <v>50</v>
      </c>
      <c r="O16" s="107"/>
      <c r="P16" s="105"/>
      <c r="Q16" s="105"/>
      <c r="R16" s="105"/>
      <c r="S16" s="105"/>
      <c r="T16" s="105"/>
      <c r="U16" s="105"/>
      <c r="V16" s="105"/>
      <c r="W16" s="105"/>
      <c r="X16" s="105"/>
      <c r="Y16" s="163">
        <f t="shared" si="1"/>
        <v>0</v>
      </c>
      <c r="Z16" s="167">
        <f>Y16/$Y$3*'Control Panel'!$N$7+'Control Panel'!$O$7</f>
        <v>50</v>
      </c>
      <c r="AA16" s="107"/>
      <c r="AB16" s="105"/>
      <c r="AC16" s="105"/>
      <c r="AD16" s="105"/>
      <c r="AE16" s="105"/>
      <c r="AF16" s="105"/>
      <c r="AG16" s="105"/>
      <c r="AH16" s="105"/>
      <c r="AI16" s="105"/>
      <c r="AJ16" s="105"/>
      <c r="AK16" s="163">
        <f t="shared" si="2"/>
        <v>0</v>
      </c>
      <c r="AL16" s="167">
        <f>AK16/$AK$3*'Control Panel'!$N$7+'Control Panel'!$O$7</f>
        <v>50</v>
      </c>
      <c r="AM16" s="107"/>
      <c r="AN16" s="105"/>
      <c r="AO16" s="105"/>
      <c r="AP16" s="105"/>
      <c r="AQ16" s="105"/>
      <c r="AR16" s="105"/>
      <c r="AS16" s="105"/>
      <c r="AT16" s="105"/>
      <c r="AU16" s="105"/>
      <c r="AV16" s="105"/>
      <c r="AW16" s="163">
        <f t="shared" si="3"/>
        <v>0</v>
      </c>
      <c r="AX16" s="167">
        <f>AW16/$AW$3*'Control Panel'!$N$7+'Control Panel'!$O$7</f>
        <v>50</v>
      </c>
    </row>
    <row r="17" spans="1:50" ht="15.75" x14ac:dyDescent="0.25">
      <c r="A17" s="1">
        <v>13</v>
      </c>
      <c r="B17" s="108">
        <f>Attendance!B17</f>
        <v>0</v>
      </c>
      <c r="C17" s="108">
        <f>Attendance!C17</f>
        <v>0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63">
        <f t="shared" si="0"/>
        <v>0</v>
      </c>
      <c r="N17" s="167">
        <f>(M17/$M$3)*'Control Panel'!$N$7+'Control Panel'!$O$7</f>
        <v>50</v>
      </c>
      <c r="O17" s="107"/>
      <c r="P17" s="105"/>
      <c r="Q17" s="105"/>
      <c r="R17" s="105"/>
      <c r="S17" s="105"/>
      <c r="T17" s="105"/>
      <c r="U17" s="105"/>
      <c r="V17" s="105"/>
      <c r="W17" s="105"/>
      <c r="X17" s="105"/>
      <c r="Y17" s="163">
        <f t="shared" si="1"/>
        <v>0</v>
      </c>
      <c r="Z17" s="167">
        <f>Y17/$Y$3*'Control Panel'!$N$7+'Control Panel'!$O$7</f>
        <v>50</v>
      </c>
      <c r="AA17" s="107"/>
      <c r="AB17" s="105"/>
      <c r="AC17" s="105"/>
      <c r="AD17" s="105"/>
      <c r="AE17" s="105"/>
      <c r="AF17" s="105"/>
      <c r="AG17" s="105"/>
      <c r="AH17" s="105"/>
      <c r="AI17" s="105"/>
      <c r="AJ17" s="105"/>
      <c r="AK17" s="163">
        <f t="shared" si="2"/>
        <v>0</v>
      </c>
      <c r="AL17" s="167">
        <f>AK17/$AK$3*'Control Panel'!$N$7+'Control Panel'!$O$7</f>
        <v>50</v>
      </c>
      <c r="AM17" s="107"/>
      <c r="AN17" s="105"/>
      <c r="AO17" s="105"/>
      <c r="AP17" s="105"/>
      <c r="AQ17" s="105"/>
      <c r="AR17" s="105"/>
      <c r="AS17" s="105"/>
      <c r="AT17" s="105"/>
      <c r="AU17" s="105"/>
      <c r="AV17" s="105"/>
      <c r="AW17" s="163">
        <f t="shared" si="3"/>
        <v>0</v>
      </c>
      <c r="AX17" s="167">
        <f>AW17/$AW$3*'Control Panel'!$N$7+'Control Panel'!$O$7</f>
        <v>50</v>
      </c>
    </row>
    <row r="18" spans="1:50" ht="15.75" x14ac:dyDescent="0.25">
      <c r="A18" s="1">
        <v>14</v>
      </c>
      <c r="B18" s="108">
        <f>Attendance!B18</f>
        <v>0</v>
      </c>
      <c r="C18" s="108">
        <f>Attendance!C18</f>
        <v>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63">
        <f t="shared" si="0"/>
        <v>0</v>
      </c>
      <c r="N18" s="167">
        <f>(M18/$M$3)*'Control Panel'!$N$7+'Control Panel'!$O$7</f>
        <v>50</v>
      </c>
      <c r="O18" s="107"/>
      <c r="P18" s="105"/>
      <c r="Q18" s="105"/>
      <c r="R18" s="105"/>
      <c r="S18" s="105"/>
      <c r="T18" s="105"/>
      <c r="U18" s="105"/>
      <c r="V18" s="105"/>
      <c r="W18" s="105"/>
      <c r="X18" s="105"/>
      <c r="Y18" s="163">
        <f t="shared" si="1"/>
        <v>0</v>
      </c>
      <c r="Z18" s="167">
        <f>Y18/$Y$3*'Control Panel'!$N$7+'Control Panel'!$O$7</f>
        <v>50</v>
      </c>
      <c r="AA18" s="107"/>
      <c r="AB18" s="105"/>
      <c r="AC18" s="105"/>
      <c r="AD18" s="105"/>
      <c r="AE18" s="105"/>
      <c r="AF18" s="105"/>
      <c r="AG18" s="105"/>
      <c r="AH18" s="105"/>
      <c r="AI18" s="105"/>
      <c r="AJ18" s="105"/>
      <c r="AK18" s="163">
        <f t="shared" si="2"/>
        <v>0</v>
      </c>
      <c r="AL18" s="167">
        <f>AK18/$AK$3*'Control Panel'!$N$7+'Control Panel'!$O$7</f>
        <v>50</v>
      </c>
      <c r="AM18" s="107"/>
      <c r="AN18" s="105"/>
      <c r="AO18" s="105"/>
      <c r="AP18" s="105"/>
      <c r="AQ18" s="105"/>
      <c r="AR18" s="105"/>
      <c r="AS18" s="105"/>
      <c r="AT18" s="105"/>
      <c r="AU18" s="105"/>
      <c r="AV18" s="105"/>
      <c r="AW18" s="163">
        <f t="shared" si="3"/>
        <v>0</v>
      </c>
      <c r="AX18" s="167">
        <f>AW18/$AW$3*'Control Panel'!$N$7+'Control Panel'!$O$7</f>
        <v>50</v>
      </c>
    </row>
    <row r="19" spans="1:50" ht="15.75" x14ac:dyDescent="0.25">
      <c r="A19" s="1">
        <v>15</v>
      </c>
      <c r="B19" s="108">
        <f>Attendance!B19</f>
        <v>0</v>
      </c>
      <c r="C19" s="108">
        <f>Attendance!C19</f>
        <v>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63">
        <f t="shared" si="0"/>
        <v>0</v>
      </c>
      <c r="N19" s="167">
        <f>(M19/$M$3)*'Control Panel'!$N$7+'Control Panel'!$O$7</f>
        <v>50</v>
      </c>
      <c r="O19" s="107"/>
      <c r="P19" s="105"/>
      <c r="Q19" s="105"/>
      <c r="R19" s="105"/>
      <c r="S19" s="105"/>
      <c r="T19" s="105"/>
      <c r="U19" s="105"/>
      <c r="V19" s="105"/>
      <c r="W19" s="105"/>
      <c r="X19" s="105"/>
      <c r="Y19" s="163">
        <f t="shared" si="1"/>
        <v>0</v>
      </c>
      <c r="Z19" s="167">
        <f>Y19/$Y$3*'Control Panel'!$N$7+'Control Panel'!$O$7</f>
        <v>50</v>
      </c>
      <c r="AA19" s="107"/>
      <c r="AB19" s="105"/>
      <c r="AC19" s="105"/>
      <c r="AD19" s="105"/>
      <c r="AE19" s="105"/>
      <c r="AF19" s="105"/>
      <c r="AG19" s="105"/>
      <c r="AH19" s="105"/>
      <c r="AI19" s="105"/>
      <c r="AJ19" s="105"/>
      <c r="AK19" s="163">
        <f t="shared" si="2"/>
        <v>0</v>
      </c>
      <c r="AL19" s="167">
        <f>AK19/$AK$3*'Control Panel'!$N$7+'Control Panel'!$O$7</f>
        <v>50</v>
      </c>
      <c r="AM19" s="107"/>
      <c r="AN19" s="105"/>
      <c r="AO19" s="105"/>
      <c r="AP19" s="105"/>
      <c r="AQ19" s="105"/>
      <c r="AR19" s="105"/>
      <c r="AS19" s="105"/>
      <c r="AT19" s="105"/>
      <c r="AU19" s="105"/>
      <c r="AV19" s="105"/>
      <c r="AW19" s="163">
        <f t="shared" si="3"/>
        <v>0</v>
      </c>
      <c r="AX19" s="167">
        <f>AW19/$AW$3*'Control Panel'!$N$7+'Control Panel'!$O$7</f>
        <v>50</v>
      </c>
    </row>
    <row r="20" spans="1:50" ht="15.75" x14ac:dyDescent="0.25">
      <c r="A20" s="1">
        <v>16</v>
      </c>
      <c r="B20" s="108">
        <f>Attendance!B20</f>
        <v>0</v>
      </c>
      <c r="C20" s="108">
        <f>Attendance!C20</f>
        <v>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63">
        <f t="shared" si="0"/>
        <v>0</v>
      </c>
      <c r="N20" s="167">
        <f>(M20/$M$3)*'Control Panel'!$N$7+'Control Panel'!$O$7</f>
        <v>50</v>
      </c>
      <c r="O20" s="107"/>
      <c r="P20" s="105"/>
      <c r="Q20" s="105"/>
      <c r="R20" s="105"/>
      <c r="S20" s="105"/>
      <c r="T20" s="105"/>
      <c r="U20" s="105"/>
      <c r="V20" s="105"/>
      <c r="W20" s="105"/>
      <c r="X20" s="105"/>
      <c r="Y20" s="163">
        <f t="shared" si="1"/>
        <v>0</v>
      </c>
      <c r="Z20" s="167">
        <f>Y20/$Y$3*'Control Panel'!$N$7+'Control Panel'!$O$7</f>
        <v>50</v>
      </c>
      <c r="AA20" s="107"/>
      <c r="AB20" s="105"/>
      <c r="AC20" s="105"/>
      <c r="AD20" s="105"/>
      <c r="AE20" s="105"/>
      <c r="AF20" s="105"/>
      <c r="AG20" s="105"/>
      <c r="AH20" s="105"/>
      <c r="AI20" s="105"/>
      <c r="AJ20" s="105"/>
      <c r="AK20" s="163">
        <f t="shared" si="2"/>
        <v>0</v>
      </c>
      <c r="AL20" s="167">
        <f>AK20/$AK$3*'Control Panel'!$N$7+'Control Panel'!$O$7</f>
        <v>50</v>
      </c>
      <c r="AM20" s="107"/>
      <c r="AN20" s="105"/>
      <c r="AO20" s="105"/>
      <c r="AP20" s="105"/>
      <c r="AQ20" s="105"/>
      <c r="AR20" s="105"/>
      <c r="AS20" s="105"/>
      <c r="AT20" s="105"/>
      <c r="AU20" s="105"/>
      <c r="AV20" s="105"/>
      <c r="AW20" s="163">
        <f t="shared" si="3"/>
        <v>0</v>
      </c>
      <c r="AX20" s="167">
        <f>AW20/$AW$3*'Control Panel'!$N$7+'Control Panel'!$O$7</f>
        <v>50</v>
      </c>
    </row>
    <row r="21" spans="1:50" ht="15.75" x14ac:dyDescent="0.25">
      <c r="A21" s="1">
        <v>17</v>
      </c>
      <c r="B21" s="108">
        <f>Attendance!B21</f>
        <v>0</v>
      </c>
      <c r="C21" s="108">
        <f>Attendance!C21</f>
        <v>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63">
        <f t="shared" si="0"/>
        <v>0</v>
      </c>
      <c r="N21" s="167">
        <f>(M21/$M$3)*'Control Panel'!$N$7+'Control Panel'!$O$7</f>
        <v>50</v>
      </c>
      <c r="O21" s="107"/>
      <c r="P21" s="105"/>
      <c r="Q21" s="105"/>
      <c r="R21" s="105"/>
      <c r="S21" s="105"/>
      <c r="T21" s="105"/>
      <c r="U21" s="105"/>
      <c r="V21" s="105"/>
      <c r="W21" s="105"/>
      <c r="X21" s="105"/>
      <c r="Y21" s="163">
        <f t="shared" si="1"/>
        <v>0</v>
      </c>
      <c r="Z21" s="167">
        <f>Y21/$Y$3*'Control Panel'!$N$7+'Control Panel'!$O$7</f>
        <v>50</v>
      </c>
      <c r="AA21" s="107"/>
      <c r="AB21" s="105"/>
      <c r="AC21" s="105"/>
      <c r="AD21" s="105"/>
      <c r="AE21" s="105"/>
      <c r="AF21" s="105"/>
      <c r="AG21" s="105"/>
      <c r="AH21" s="105"/>
      <c r="AI21" s="105"/>
      <c r="AJ21" s="105"/>
      <c r="AK21" s="163">
        <f t="shared" si="2"/>
        <v>0</v>
      </c>
      <c r="AL21" s="167">
        <f>AK21/$AK$3*'Control Panel'!$N$7+'Control Panel'!$O$7</f>
        <v>50</v>
      </c>
      <c r="AM21" s="107"/>
      <c r="AN21" s="105"/>
      <c r="AO21" s="105"/>
      <c r="AP21" s="105"/>
      <c r="AQ21" s="105"/>
      <c r="AR21" s="105"/>
      <c r="AS21" s="105"/>
      <c r="AT21" s="105"/>
      <c r="AU21" s="105"/>
      <c r="AV21" s="105"/>
      <c r="AW21" s="163">
        <f t="shared" si="3"/>
        <v>0</v>
      </c>
      <c r="AX21" s="167">
        <f>AW21/$AW$3*'Control Panel'!$N$7+'Control Panel'!$O$7</f>
        <v>50</v>
      </c>
    </row>
    <row r="22" spans="1:50" ht="15.75" x14ac:dyDescent="0.25">
      <c r="A22" s="1">
        <v>18</v>
      </c>
      <c r="B22" s="108">
        <f>Attendance!B22</f>
        <v>0</v>
      </c>
      <c r="C22" s="108">
        <f>Attendance!C22</f>
        <v>0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63">
        <f t="shared" si="0"/>
        <v>0</v>
      </c>
      <c r="N22" s="167">
        <f>(M22/$M$3)*'Control Panel'!$N$7+'Control Panel'!$O$7</f>
        <v>50</v>
      </c>
      <c r="O22" s="107"/>
      <c r="P22" s="105"/>
      <c r="Q22" s="105"/>
      <c r="R22" s="105"/>
      <c r="S22" s="105"/>
      <c r="T22" s="105"/>
      <c r="U22" s="105"/>
      <c r="V22" s="105"/>
      <c r="W22" s="105"/>
      <c r="X22" s="105"/>
      <c r="Y22" s="163">
        <f t="shared" si="1"/>
        <v>0</v>
      </c>
      <c r="Z22" s="167">
        <f>Y22/$Y$3*'Control Panel'!$N$7+'Control Panel'!$O$7</f>
        <v>50</v>
      </c>
      <c r="AA22" s="107"/>
      <c r="AB22" s="105"/>
      <c r="AC22" s="105"/>
      <c r="AD22" s="105"/>
      <c r="AE22" s="105"/>
      <c r="AF22" s="105"/>
      <c r="AG22" s="105"/>
      <c r="AH22" s="105"/>
      <c r="AI22" s="105"/>
      <c r="AJ22" s="105"/>
      <c r="AK22" s="163">
        <f t="shared" si="2"/>
        <v>0</v>
      </c>
      <c r="AL22" s="167">
        <f>AK22/$AK$3*'Control Panel'!$N$7+'Control Panel'!$O$7</f>
        <v>50</v>
      </c>
      <c r="AM22" s="107"/>
      <c r="AN22" s="105"/>
      <c r="AO22" s="105"/>
      <c r="AP22" s="105"/>
      <c r="AQ22" s="105"/>
      <c r="AR22" s="105"/>
      <c r="AS22" s="105"/>
      <c r="AT22" s="105"/>
      <c r="AU22" s="105"/>
      <c r="AV22" s="105"/>
      <c r="AW22" s="163">
        <f t="shared" si="3"/>
        <v>0</v>
      </c>
      <c r="AX22" s="167">
        <f>AW22/$AW$3*'Control Panel'!$N$7+'Control Panel'!$O$7</f>
        <v>50</v>
      </c>
    </row>
    <row r="23" spans="1:50" ht="15.75" x14ac:dyDescent="0.25">
      <c r="A23" s="1">
        <v>19</v>
      </c>
      <c r="B23" s="108">
        <f>Attendance!B23</f>
        <v>0</v>
      </c>
      <c r="C23" s="108">
        <f>Attendance!C23</f>
        <v>0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63">
        <f t="shared" si="0"/>
        <v>0</v>
      </c>
      <c r="N23" s="167">
        <f>(M23/$M$3)*'Control Panel'!$N$7+'Control Panel'!$O$7</f>
        <v>50</v>
      </c>
      <c r="O23" s="107"/>
      <c r="P23" s="105"/>
      <c r="Q23" s="105"/>
      <c r="R23" s="105"/>
      <c r="S23" s="105"/>
      <c r="T23" s="105"/>
      <c r="U23" s="105"/>
      <c r="V23" s="105"/>
      <c r="W23" s="105"/>
      <c r="X23" s="105"/>
      <c r="Y23" s="163">
        <f t="shared" si="1"/>
        <v>0</v>
      </c>
      <c r="Z23" s="167">
        <f>Y23/$Y$3*'Control Panel'!$N$7+'Control Panel'!$O$7</f>
        <v>50</v>
      </c>
      <c r="AA23" s="107"/>
      <c r="AB23" s="105"/>
      <c r="AC23" s="105"/>
      <c r="AD23" s="105"/>
      <c r="AE23" s="105"/>
      <c r="AF23" s="105"/>
      <c r="AG23" s="105"/>
      <c r="AH23" s="105"/>
      <c r="AI23" s="105"/>
      <c r="AJ23" s="105"/>
      <c r="AK23" s="163">
        <f t="shared" si="2"/>
        <v>0</v>
      </c>
      <c r="AL23" s="167">
        <f>AK23/$AK$3*'Control Panel'!$N$7+'Control Panel'!$O$7</f>
        <v>50</v>
      </c>
      <c r="AM23" s="107"/>
      <c r="AN23" s="105"/>
      <c r="AO23" s="105"/>
      <c r="AP23" s="105"/>
      <c r="AQ23" s="105"/>
      <c r="AR23" s="105"/>
      <c r="AS23" s="105"/>
      <c r="AT23" s="105"/>
      <c r="AU23" s="105"/>
      <c r="AV23" s="105"/>
      <c r="AW23" s="163">
        <f t="shared" si="3"/>
        <v>0</v>
      </c>
      <c r="AX23" s="167">
        <f>AW23/$AW$3*'Control Panel'!$N$7+'Control Panel'!$O$7</f>
        <v>50</v>
      </c>
    </row>
    <row r="24" spans="1:50" ht="15.75" x14ac:dyDescent="0.25">
      <c r="A24" s="1">
        <v>20</v>
      </c>
      <c r="B24" s="108">
        <f>Attendance!B24</f>
        <v>0</v>
      </c>
      <c r="C24" s="108">
        <f>Attendance!C24</f>
        <v>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63">
        <f t="shared" si="0"/>
        <v>0</v>
      </c>
      <c r="N24" s="167">
        <f>(M24/$M$3)*'Control Panel'!$N$7+'Control Panel'!$O$7</f>
        <v>50</v>
      </c>
      <c r="O24" s="107"/>
      <c r="P24" s="105"/>
      <c r="Q24" s="105"/>
      <c r="R24" s="105"/>
      <c r="S24" s="105"/>
      <c r="T24" s="105"/>
      <c r="U24" s="105"/>
      <c r="V24" s="105"/>
      <c r="W24" s="105"/>
      <c r="X24" s="105"/>
      <c r="Y24" s="163">
        <f t="shared" si="1"/>
        <v>0</v>
      </c>
      <c r="Z24" s="167">
        <f>Y24/$Y$3*'Control Panel'!$N$7+'Control Panel'!$O$7</f>
        <v>50</v>
      </c>
      <c r="AA24" s="107"/>
      <c r="AB24" s="105"/>
      <c r="AC24" s="105"/>
      <c r="AD24" s="105"/>
      <c r="AE24" s="105"/>
      <c r="AF24" s="105"/>
      <c r="AG24" s="105"/>
      <c r="AH24" s="105"/>
      <c r="AI24" s="105"/>
      <c r="AJ24" s="105"/>
      <c r="AK24" s="163">
        <f t="shared" si="2"/>
        <v>0</v>
      </c>
      <c r="AL24" s="167">
        <f>AK24/$AK$3*'Control Panel'!$N$7+'Control Panel'!$O$7</f>
        <v>50</v>
      </c>
      <c r="AM24" s="107"/>
      <c r="AN24" s="105"/>
      <c r="AO24" s="105"/>
      <c r="AP24" s="105"/>
      <c r="AQ24" s="105"/>
      <c r="AR24" s="105"/>
      <c r="AS24" s="105"/>
      <c r="AT24" s="105"/>
      <c r="AU24" s="105"/>
      <c r="AV24" s="105"/>
      <c r="AW24" s="163">
        <f t="shared" si="3"/>
        <v>0</v>
      </c>
      <c r="AX24" s="167">
        <f>AW24/$AW$3*'Control Panel'!$N$7+'Control Panel'!$O$7</f>
        <v>50</v>
      </c>
    </row>
    <row r="25" spans="1:50" ht="15.75" x14ac:dyDescent="0.25">
      <c r="A25" s="1">
        <v>21</v>
      </c>
      <c r="B25" s="108">
        <f>Attendance!B25</f>
        <v>0</v>
      </c>
      <c r="C25" s="108">
        <f>Attendance!C25</f>
        <v>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63">
        <f t="shared" si="0"/>
        <v>0</v>
      </c>
      <c r="N25" s="167">
        <f>(M25/$M$3)*'Control Panel'!$N$7+'Control Panel'!$O$7</f>
        <v>50</v>
      </c>
      <c r="O25" s="107"/>
      <c r="P25" s="105"/>
      <c r="Q25" s="105"/>
      <c r="R25" s="105"/>
      <c r="S25" s="105"/>
      <c r="T25" s="105"/>
      <c r="U25" s="105"/>
      <c r="V25" s="105"/>
      <c r="W25" s="105"/>
      <c r="X25" s="105"/>
      <c r="Y25" s="163">
        <f t="shared" si="1"/>
        <v>0</v>
      </c>
      <c r="Z25" s="167">
        <f>Y25/$Y$3*'Control Panel'!$N$7+'Control Panel'!$O$7</f>
        <v>50</v>
      </c>
      <c r="AA25" s="107"/>
      <c r="AB25" s="105"/>
      <c r="AC25" s="105"/>
      <c r="AD25" s="105"/>
      <c r="AE25" s="105"/>
      <c r="AF25" s="105"/>
      <c r="AG25" s="105"/>
      <c r="AH25" s="105"/>
      <c r="AI25" s="105"/>
      <c r="AJ25" s="105"/>
      <c r="AK25" s="163">
        <f t="shared" si="2"/>
        <v>0</v>
      </c>
      <c r="AL25" s="167">
        <f>AK25/$AK$3*'Control Panel'!$N$7+'Control Panel'!$O$7</f>
        <v>50</v>
      </c>
      <c r="AM25" s="107"/>
      <c r="AN25" s="105"/>
      <c r="AO25" s="105"/>
      <c r="AP25" s="105"/>
      <c r="AQ25" s="105"/>
      <c r="AR25" s="105"/>
      <c r="AS25" s="105"/>
      <c r="AT25" s="105"/>
      <c r="AU25" s="105"/>
      <c r="AV25" s="105"/>
      <c r="AW25" s="163">
        <f t="shared" si="3"/>
        <v>0</v>
      </c>
      <c r="AX25" s="167">
        <f>AW25/$AW$3*'Control Panel'!$N$7+'Control Panel'!$O$7</f>
        <v>50</v>
      </c>
    </row>
    <row r="26" spans="1:50" ht="15.75" x14ac:dyDescent="0.25">
      <c r="A26" s="1">
        <v>22</v>
      </c>
      <c r="B26" s="108">
        <f>Attendance!B26</f>
        <v>0</v>
      </c>
      <c r="C26" s="108">
        <f>Attendance!C26</f>
        <v>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63">
        <f t="shared" si="0"/>
        <v>0</v>
      </c>
      <c r="N26" s="167">
        <f>(M26/$M$3)*'Control Panel'!$N$7+'Control Panel'!$O$7</f>
        <v>50</v>
      </c>
      <c r="O26" s="107"/>
      <c r="P26" s="105"/>
      <c r="Q26" s="105"/>
      <c r="R26" s="105"/>
      <c r="S26" s="105"/>
      <c r="T26" s="105"/>
      <c r="U26" s="105"/>
      <c r="V26" s="105"/>
      <c r="W26" s="105"/>
      <c r="X26" s="105"/>
      <c r="Y26" s="163">
        <f t="shared" si="1"/>
        <v>0</v>
      </c>
      <c r="Z26" s="167">
        <f>Y26/$Y$3*'Control Panel'!$N$7+'Control Panel'!$O$7</f>
        <v>50</v>
      </c>
      <c r="AA26" s="107"/>
      <c r="AB26" s="105"/>
      <c r="AC26" s="105"/>
      <c r="AD26" s="105"/>
      <c r="AE26" s="105"/>
      <c r="AF26" s="105"/>
      <c r="AG26" s="105"/>
      <c r="AH26" s="105"/>
      <c r="AI26" s="105"/>
      <c r="AJ26" s="105"/>
      <c r="AK26" s="163">
        <f t="shared" si="2"/>
        <v>0</v>
      </c>
      <c r="AL26" s="167">
        <f>AK26/$AK$3*'Control Panel'!$N$7+'Control Panel'!$O$7</f>
        <v>50</v>
      </c>
      <c r="AM26" s="107"/>
      <c r="AN26" s="105"/>
      <c r="AO26" s="105"/>
      <c r="AP26" s="105"/>
      <c r="AQ26" s="105"/>
      <c r="AR26" s="105"/>
      <c r="AS26" s="105"/>
      <c r="AT26" s="105"/>
      <c r="AU26" s="105"/>
      <c r="AV26" s="105"/>
      <c r="AW26" s="163">
        <f t="shared" si="3"/>
        <v>0</v>
      </c>
      <c r="AX26" s="167">
        <f>AW26/$AW$3*'Control Panel'!$N$7+'Control Panel'!$O$7</f>
        <v>50</v>
      </c>
    </row>
    <row r="27" spans="1:50" ht="15.75" x14ac:dyDescent="0.25">
      <c r="A27" s="1">
        <v>23</v>
      </c>
      <c r="B27" s="108">
        <f>Attendance!B27</f>
        <v>0</v>
      </c>
      <c r="C27" s="108">
        <f>Attendance!C27</f>
        <v>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63">
        <f t="shared" si="0"/>
        <v>0</v>
      </c>
      <c r="N27" s="167">
        <f>(M27/$M$3)*'Control Panel'!$N$7+'Control Panel'!$O$7</f>
        <v>50</v>
      </c>
      <c r="O27" s="107"/>
      <c r="P27" s="105"/>
      <c r="Q27" s="105"/>
      <c r="R27" s="105"/>
      <c r="S27" s="105"/>
      <c r="T27" s="105"/>
      <c r="U27" s="105"/>
      <c r="V27" s="105"/>
      <c r="W27" s="105"/>
      <c r="X27" s="105"/>
      <c r="Y27" s="163">
        <f t="shared" si="1"/>
        <v>0</v>
      </c>
      <c r="Z27" s="167">
        <f>Y27/$Y$3*'Control Panel'!$N$7+'Control Panel'!$O$7</f>
        <v>50</v>
      </c>
      <c r="AA27" s="107"/>
      <c r="AB27" s="105"/>
      <c r="AC27" s="105"/>
      <c r="AD27" s="105"/>
      <c r="AE27" s="105"/>
      <c r="AF27" s="105"/>
      <c r="AG27" s="105"/>
      <c r="AH27" s="105"/>
      <c r="AI27" s="105"/>
      <c r="AJ27" s="105"/>
      <c r="AK27" s="163">
        <f t="shared" si="2"/>
        <v>0</v>
      </c>
      <c r="AL27" s="167">
        <f>AK27/$AK$3*'Control Panel'!$N$7+'Control Panel'!$O$7</f>
        <v>50</v>
      </c>
      <c r="AM27" s="107"/>
      <c r="AN27" s="105"/>
      <c r="AO27" s="105"/>
      <c r="AP27" s="105"/>
      <c r="AQ27" s="105"/>
      <c r="AR27" s="105"/>
      <c r="AS27" s="105"/>
      <c r="AT27" s="105"/>
      <c r="AU27" s="105"/>
      <c r="AV27" s="105"/>
      <c r="AW27" s="163">
        <f t="shared" si="3"/>
        <v>0</v>
      </c>
      <c r="AX27" s="167">
        <f>AW27/$AW$3*'Control Panel'!$N$7+'Control Panel'!$O$7</f>
        <v>50</v>
      </c>
    </row>
    <row r="28" spans="1:50" ht="15.75" x14ac:dyDescent="0.25">
      <c r="A28" s="1">
        <v>24</v>
      </c>
      <c r="B28" s="108">
        <f>Attendance!B28</f>
        <v>0</v>
      </c>
      <c r="C28" s="108">
        <f>Attendance!C28</f>
        <v>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63">
        <f t="shared" si="0"/>
        <v>0</v>
      </c>
      <c r="N28" s="167">
        <f>(M28/$M$3)*'Control Panel'!$N$7+'Control Panel'!$O$7</f>
        <v>50</v>
      </c>
      <c r="O28" s="107"/>
      <c r="P28" s="105"/>
      <c r="Q28" s="105"/>
      <c r="R28" s="105"/>
      <c r="S28" s="105"/>
      <c r="T28" s="105"/>
      <c r="U28" s="105"/>
      <c r="V28" s="105"/>
      <c r="W28" s="105"/>
      <c r="X28" s="105"/>
      <c r="Y28" s="163">
        <f t="shared" si="1"/>
        <v>0</v>
      </c>
      <c r="Z28" s="167">
        <f>Y28/$Y$3*'Control Panel'!$N$7+'Control Panel'!$O$7</f>
        <v>50</v>
      </c>
      <c r="AA28" s="107"/>
      <c r="AB28" s="105"/>
      <c r="AC28" s="105"/>
      <c r="AD28" s="105"/>
      <c r="AE28" s="105"/>
      <c r="AF28" s="105"/>
      <c r="AG28" s="105"/>
      <c r="AH28" s="105"/>
      <c r="AI28" s="105"/>
      <c r="AJ28" s="105"/>
      <c r="AK28" s="163">
        <f t="shared" si="2"/>
        <v>0</v>
      </c>
      <c r="AL28" s="167">
        <f>AK28/$AK$3*'Control Panel'!$N$7+'Control Panel'!$O$7</f>
        <v>50</v>
      </c>
      <c r="AM28" s="107"/>
      <c r="AN28" s="105"/>
      <c r="AO28" s="105"/>
      <c r="AP28" s="105"/>
      <c r="AQ28" s="105"/>
      <c r="AR28" s="105"/>
      <c r="AS28" s="105"/>
      <c r="AT28" s="105"/>
      <c r="AU28" s="105"/>
      <c r="AV28" s="105"/>
      <c r="AW28" s="163">
        <f t="shared" si="3"/>
        <v>0</v>
      </c>
      <c r="AX28" s="167">
        <f>AW28/$AW$3*'Control Panel'!$N$7+'Control Panel'!$O$7</f>
        <v>50</v>
      </c>
    </row>
    <row r="29" spans="1:50" ht="15.75" x14ac:dyDescent="0.25">
      <c r="A29" s="1">
        <v>25</v>
      </c>
      <c r="B29" s="108">
        <f>Attendance!B29</f>
        <v>0</v>
      </c>
      <c r="C29" s="108">
        <f>Attendance!C29</f>
        <v>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63">
        <f t="shared" si="0"/>
        <v>0</v>
      </c>
      <c r="N29" s="167">
        <f>(M29/$M$3)*'Control Panel'!$N$7+'Control Panel'!$O$7</f>
        <v>50</v>
      </c>
      <c r="O29" s="107"/>
      <c r="P29" s="105"/>
      <c r="Q29" s="105"/>
      <c r="R29" s="105"/>
      <c r="S29" s="105"/>
      <c r="T29" s="105"/>
      <c r="U29" s="105"/>
      <c r="V29" s="105"/>
      <c r="W29" s="105"/>
      <c r="X29" s="105"/>
      <c r="Y29" s="163">
        <f t="shared" si="1"/>
        <v>0</v>
      </c>
      <c r="Z29" s="167">
        <f>Y29/$Y$3*'Control Panel'!$N$7+'Control Panel'!$O$7</f>
        <v>50</v>
      </c>
      <c r="AA29" s="107"/>
      <c r="AB29" s="105"/>
      <c r="AC29" s="105"/>
      <c r="AD29" s="105"/>
      <c r="AE29" s="105"/>
      <c r="AF29" s="105"/>
      <c r="AG29" s="105"/>
      <c r="AH29" s="105"/>
      <c r="AI29" s="105"/>
      <c r="AJ29" s="105"/>
      <c r="AK29" s="163">
        <f t="shared" si="2"/>
        <v>0</v>
      </c>
      <c r="AL29" s="167">
        <f>AK29/$AK$3*'Control Panel'!$N$7+'Control Panel'!$O$7</f>
        <v>50</v>
      </c>
      <c r="AM29" s="107"/>
      <c r="AN29" s="105"/>
      <c r="AO29" s="105"/>
      <c r="AP29" s="105"/>
      <c r="AQ29" s="105"/>
      <c r="AR29" s="105"/>
      <c r="AS29" s="105"/>
      <c r="AT29" s="105"/>
      <c r="AU29" s="105"/>
      <c r="AV29" s="105"/>
      <c r="AW29" s="163">
        <f t="shared" si="3"/>
        <v>0</v>
      </c>
      <c r="AX29" s="167">
        <f>AW29/$AW$3*'Control Panel'!$N$7+'Control Panel'!$O$7</f>
        <v>50</v>
      </c>
    </row>
    <row r="30" spans="1:50" ht="15.75" x14ac:dyDescent="0.25">
      <c r="A30" s="1">
        <v>26</v>
      </c>
      <c r="B30" s="108">
        <f>Attendance!B30</f>
        <v>0</v>
      </c>
      <c r="C30" s="108">
        <f>Attendance!C30</f>
        <v>0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63">
        <f t="shared" si="0"/>
        <v>0</v>
      </c>
      <c r="N30" s="167">
        <f>(M30/$M$3)*'Control Panel'!$N$7+'Control Panel'!$O$7</f>
        <v>50</v>
      </c>
      <c r="O30" s="107"/>
      <c r="P30" s="105"/>
      <c r="Q30" s="105"/>
      <c r="R30" s="105"/>
      <c r="S30" s="105"/>
      <c r="T30" s="105"/>
      <c r="U30" s="105"/>
      <c r="V30" s="105"/>
      <c r="W30" s="105"/>
      <c r="X30" s="105"/>
      <c r="Y30" s="163">
        <f t="shared" si="1"/>
        <v>0</v>
      </c>
      <c r="Z30" s="167">
        <f>Y30/$Y$3*'Control Panel'!$N$7+'Control Panel'!$O$7</f>
        <v>50</v>
      </c>
      <c r="AA30" s="107"/>
      <c r="AB30" s="105"/>
      <c r="AC30" s="105"/>
      <c r="AD30" s="105"/>
      <c r="AE30" s="105"/>
      <c r="AF30" s="105"/>
      <c r="AG30" s="105"/>
      <c r="AH30" s="105"/>
      <c r="AI30" s="105"/>
      <c r="AJ30" s="105"/>
      <c r="AK30" s="163">
        <f t="shared" si="2"/>
        <v>0</v>
      </c>
      <c r="AL30" s="167">
        <f>AK30/$AK$3*'Control Panel'!$N$7+'Control Panel'!$O$7</f>
        <v>50</v>
      </c>
      <c r="AM30" s="107"/>
      <c r="AN30" s="105"/>
      <c r="AO30" s="105"/>
      <c r="AP30" s="105"/>
      <c r="AQ30" s="105"/>
      <c r="AR30" s="105"/>
      <c r="AS30" s="105"/>
      <c r="AT30" s="105"/>
      <c r="AU30" s="105"/>
      <c r="AV30" s="105"/>
      <c r="AW30" s="163">
        <f t="shared" si="3"/>
        <v>0</v>
      </c>
      <c r="AX30" s="167">
        <f>AW30/$AW$3*'Control Panel'!$N$7+'Control Panel'!$O$7</f>
        <v>50</v>
      </c>
    </row>
    <row r="31" spans="1:50" ht="15.75" x14ac:dyDescent="0.25">
      <c r="A31" s="1">
        <v>27</v>
      </c>
      <c r="B31" s="108">
        <f>Attendance!B31</f>
        <v>0</v>
      </c>
      <c r="C31" s="108">
        <f>Attendance!C31</f>
        <v>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63">
        <f t="shared" si="0"/>
        <v>0</v>
      </c>
      <c r="N31" s="167">
        <f>(M31/$M$3)*'Control Panel'!$N$7+'Control Panel'!$O$7</f>
        <v>50</v>
      </c>
      <c r="O31" s="107"/>
      <c r="P31" s="105"/>
      <c r="Q31" s="105"/>
      <c r="R31" s="105"/>
      <c r="S31" s="105"/>
      <c r="T31" s="105"/>
      <c r="U31" s="105"/>
      <c r="V31" s="105"/>
      <c r="W31" s="105"/>
      <c r="X31" s="105"/>
      <c r="Y31" s="163">
        <f t="shared" si="1"/>
        <v>0</v>
      </c>
      <c r="Z31" s="167">
        <f>Y31/$Y$3*'Control Panel'!$N$7+'Control Panel'!$O$7</f>
        <v>50</v>
      </c>
      <c r="AA31" s="107"/>
      <c r="AB31" s="105"/>
      <c r="AC31" s="105"/>
      <c r="AD31" s="105"/>
      <c r="AE31" s="105"/>
      <c r="AF31" s="105"/>
      <c r="AG31" s="105"/>
      <c r="AH31" s="105"/>
      <c r="AI31" s="105"/>
      <c r="AJ31" s="105"/>
      <c r="AK31" s="163">
        <f t="shared" si="2"/>
        <v>0</v>
      </c>
      <c r="AL31" s="167">
        <f>AK31/$AK$3*'Control Panel'!$N$7+'Control Panel'!$O$7</f>
        <v>50</v>
      </c>
      <c r="AM31" s="107"/>
      <c r="AN31" s="105"/>
      <c r="AO31" s="105"/>
      <c r="AP31" s="105"/>
      <c r="AQ31" s="105"/>
      <c r="AR31" s="105"/>
      <c r="AS31" s="105"/>
      <c r="AT31" s="105"/>
      <c r="AU31" s="105"/>
      <c r="AV31" s="105"/>
      <c r="AW31" s="163">
        <f t="shared" si="3"/>
        <v>0</v>
      </c>
      <c r="AX31" s="167">
        <f>AW31/$AW$3*'Control Panel'!$N$7+'Control Panel'!$O$7</f>
        <v>50</v>
      </c>
    </row>
    <row r="32" spans="1:50" ht="15.75" x14ac:dyDescent="0.25">
      <c r="A32" s="1">
        <v>28</v>
      </c>
      <c r="B32" s="108">
        <f>Attendance!B32</f>
        <v>0</v>
      </c>
      <c r="C32" s="108">
        <f>Attendance!C32</f>
        <v>0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63">
        <f t="shared" si="0"/>
        <v>0</v>
      </c>
      <c r="N32" s="167">
        <f>(M32/$M$3)*'Control Panel'!$N$7+'Control Panel'!$O$7</f>
        <v>50</v>
      </c>
      <c r="O32" s="107"/>
      <c r="P32" s="105"/>
      <c r="Q32" s="105"/>
      <c r="R32" s="105"/>
      <c r="S32" s="105"/>
      <c r="T32" s="105"/>
      <c r="U32" s="105"/>
      <c r="V32" s="105"/>
      <c r="W32" s="105"/>
      <c r="X32" s="105"/>
      <c r="Y32" s="163">
        <f t="shared" si="1"/>
        <v>0</v>
      </c>
      <c r="Z32" s="167">
        <f>Y32/$Y$3*'Control Panel'!$N$7+'Control Panel'!$O$7</f>
        <v>50</v>
      </c>
      <c r="AA32" s="107"/>
      <c r="AB32" s="105"/>
      <c r="AC32" s="105"/>
      <c r="AD32" s="105"/>
      <c r="AE32" s="105"/>
      <c r="AF32" s="105"/>
      <c r="AG32" s="105"/>
      <c r="AH32" s="105"/>
      <c r="AI32" s="105"/>
      <c r="AJ32" s="105"/>
      <c r="AK32" s="163">
        <f t="shared" si="2"/>
        <v>0</v>
      </c>
      <c r="AL32" s="167">
        <f>AK32/$AK$3*'Control Panel'!$N$7+'Control Panel'!$O$7</f>
        <v>50</v>
      </c>
      <c r="AM32" s="107"/>
      <c r="AN32" s="105"/>
      <c r="AO32" s="105"/>
      <c r="AP32" s="105"/>
      <c r="AQ32" s="105"/>
      <c r="AR32" s="105"/>
      <c r="AS32" s="105"/>
      <c r="AT32" s="105"/>
      <c r="AU32" s="105"/>
      <c r="AV32" s="105"/>
      <c r="AW32" s="163">
        <f t="shared" si="3"/>
        <v>0</v>
      </c>
      <c r="AX32" s="167">
        <f>AW32/$AW$3*'Control Panel'!$N$7+'Control Panel'!$O$7</f>
        <v>50</v>
      </c>
    </row>
    <row r="33" spans="1:50" ht="15.75" x14ac:dyDescent="0.25">
      <c r="A33" s="1">
        <v>29</v>
      </c>
      <c r="B33" s="108">
        <f>Attendance!B33</f>
        <v>0</v>
      </c>
      <c r="C33" s="108">
        <f>Attendance!C33</f>
        <v>0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63">
        <f t="shared" si="0"/>
        <v>0</v>
      </c>
      <c r="N33" s="167">
        <f>(M33/$M$3)*'Control Panel'!$N$7+'Control Panel'!$O$7</f>
        <v>50</v>
      </c>
      <c r="O33" s="107"/>
      <c r="P33" s="105"/>
      <c r="Q33" s="105"/>
      <c r="R33" s="105"/>
      <c r="S33" s="105"/>
      <c r="T33" s="105"/>
      <c r="U33" s="105"/>
      <c r="V33" s="105"/>
      <c r="W33" s="105"/>
      <c r="X33" s="105"/>
      <c r="Y33" s="163">
        <f t="shared" si="1"/>
        <v>0</v>
      </c>
      <c r="Z33" s="167">
        <f>Y33/$Y$3*'Control Panel'!$N$7+'Control Panel'!$O$7</f>
        <v>50</v>
      </c>
      <c r="AA33" s="107"/>
      <c r="AB33" s="105"/>
      <c r="AC33" s="105"/>
      <c r="AD33" s="105"/>
      <c r="AE33" s="105"/>
      <c r="AF33" s="105"/>
      <c r="AG33" s="105"/>
      <c r="AH33" s="105"/>
      <c r="AI33" s="105"/>
      <c r="AJ33" s="105"/>
      <c r="AK33" s="163">
        <f t="shared" si="2"/>
        <v>0</v>
      </c>
      <c r="AL33" s="167">
        <f>AK33/$AK$3*'Control Panel'!$N$7+'Control Panel'!$O$7</f>
        <v>50</v>
      </c>
      <c r="AM33" s="107"/>
      <c r="AN33" s="105"/>
      <c r="AO33" s="105"/>
      <c r="AP33" s="105"/>
      <c r="AQ33" s="105"/>
      <c r="AR33" s="105"/>
      <c r="AS33" s="105"/>
      <c r="AT33" s="105"/>
      <c r="AU33" s="105"/>
      <c r="AV33" s="105"/>
      <c r="AW33" s="163">
        <f t="shared" si="3"/>
        <v>0</v>
      </c>
      <c r="AX33" s="167">
        <f>AW33/$AW$3*'Control Panel'!$N$7+'Control Panel'!$O$7</f>
        <v>50</v>
      </c>
    </row>
    <row r="34" spans="1:50" ht="15.75" x14ac:dyDescent="0.25">
      <c r="A34" s="1">
        <v>30</v>
      </c>
      <c r="B34" s="108">
        <f>Attendance!B34</f>
        <v>0</v>
      </c>
      <c r="C34" s="108">
        <f>Attendance!C34</f>
        <v>0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63">
        <f t="shared" si="0"/>
        <v>0</v>
      </c>
      <c r="N34" s="167">
        <f>(M34/$M$3)*'Control Panel'!$N$7+'Control Panel'!$O$7</f>
        <v>50</v>
      </c>
      <c r="O34" s="107"/>
      <c r="P34" s="105"/>
      <c r="Q34" s="105"/>
      <c r="R34" s="105"/>
      <c r="S34" s="105"/>
      <c r="T34" s="105"/>
      <c r="U34" s="105"/>
      <c r="V34" s="105"/>
      <c r="W34" s="105"/>
      <c r="X34" s="105"/>
      <c r="Y34" s="163">
        <f t="shared" si="1"/>
        <v>0</v>
      </c>
      <c r="Z34" s="167">
        <f>Y34/$Y$3*'Control Panel'!$N$7+'Control Panel'!$O$7</f>
        <v>50</v>
      </c>
      <c r="AA34" s="107"/>
      <c r="AB34" s="105"/>
      <c r="AC34" s="105"/>
      <c r="AD34" s="105"/>
      <c r="AE34" s="105"/>
      <c r="AF34" s="105"/>
      <c r="AG34" s="105"/>
      <c r="AH34" s="105"/>
      <c r="AI34" s="105"/>
      <c r="AJ34" s="105"/>
      <c r="AK34" s="163">
        <f t="shared" si="2"/>
        <v>0</v>
      </c>
      <c r="AL34" s="167">
        <f>AK34/$AK$3*'Control Panel'!$N$7+'Control Panel'!$O$7</f>
        <v>50</v>
      </c>
      <c r="AM34" s="107"/>
      <c r="AN34" s="105"/>
      <c r="AO34" s="105"/>
      <c r="AP34" s="105"/>
      <c r="AQ34" s="105"/>
      <c r="AR34" s="105"/>
      <c r="AS34" s="105"/>
      <c r="AT34" s="105"/>
      <c r="AU34" s="105"/>
      <c r="AV34" s="105"/>
      <c r="AW34" s="163">
        <f t="shared" si="3"/>
        <v>0</v>
      </c>
      <c r="AX34" s="167">
        <f>AW34/$AW$3*'Control Panel'!$N$7+'Control Panel'!$O$7</f>
        <v>50</v>
      </c>
    </row>
    <row r="35" spans="1:50" ht="15.75" x14ac:dyDescent="0.25">
      <c r="A35" s="1">
        <v>31</v>
      </c>
      <c r="B35" s="108">
        <f>Attendance!B35</f>
        <v>0</v>
      </c>
      <c r="C35" s="108">
        <f>Attendance!C35</f>
        <v>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63">
        <f t="shared" si="0"/>
        <v>0</v>
      </c>
      <c r="N35" s="167">
        <f>(M35/$M$3)*'Control Panel'!$N$7+'Control Panel'!$O$7</f>
        <v>50</v>
      </c>
      <c r="O35" s="107"/>
      <c r="P35" s="105"/>
      <c r="Q35" s="105"/>
      <c r="R35" s="105"/>
      <c r="S35" s="105"/>
      <c r="T35" s="105"/>
      <c r="U35" s="105"/>
      <c r="V35" s="105"/>
      <c r="W35" s="105"/>
      <c r="X35" s="105"/>
      <c r="Y35" s="163">
        <f t="shared" si="1"/>
        <v>0</v>
      </c>
      <c r="Z35" s="167">
        <f>Y35/$Y$3*'Control Panel'!$N$7+'Control Panel'!$O$7</f>
        <v>50</v>
      </c>
      <c r="AA35" s="107"/>
      <c r="AB35" s="105"/>
      <c r="AC35" s="105"/>
      <c r="AD35" s="105"/>
      <c r="AE35" s="105"/>
      <c r="AF35" s="105"/>
      <c r="AG35" s="105"/>
      <c r="AH35" s="105"/>
      <c r="AI35" s="105"/>
      <c r="AJ35" s="105"/>
      <c r="AK35" s="163">
        <f t="shared" si="2"/>
        <v>0</v>
      </c>
      <c r="AL35" s="167">
        <f>AK35/$AK$3*'Control Panel'!$N$7+'Control Panel'!$O$7</f>
        <v>50</v>
      </c>
      <c r="AM35" s="107"/>
      <c r="AN35" s="105"/>
      <c r="AO35" s="105"/>
      <c r="AP35" s="105"/>
      <c r="AQ35" s="105"/>
      <c r="AR35" s="105"/>
      <c r="AS35" s="105"/>
      <c r="AT35" s="105"/>
      <c r="AU35" s="105"/>
      <c r="AV35" s="105"/>
      <c r="AW35" s="163">
        <f t="shared" si="3"/>
        <v>0</v>
      </c>
      <c r="AX35" s="167">
        <f>AW35/$AW$3*'Control Panel'!$N$7+'Control Panel'!$O$7</f>
        <v>50</v>
      </c>
    </row>
    <row r="36" spans="1:50" ht="15.75" x14ac:dyDescent="0.25">
      <c r="A36" s="1">
        <v>32</v>
      </c>
      <c r="B36" s="108">
        <f>Attendance!B36</f>
        <v>0</v>
      </c>
      <c r="C36" s="108">
        <f>Attendance!C36</f>
        <v>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63">
        <f t="shared" si="0"/>
        <v>0</v>
      </c>
      <c r="N36" s="167">
        <f>(M36/$M$3)*'Control Panel'!$N$7+'Control Panel'!$O$7</f>
        <v>50</v>
      </c>
      <c r="O36" s="107"/>
      <c r="P36" s="105"/>
      <c r="Q36" s="105"/>
      <c r="R36" s="105"/>
      <c r="S36" s="105"/>
      <c r="T36" s="105"/>
      <c r="U36" s="105"/>
      <c r="V36" s="105"/>
      <c r="W36" s="105"/>
      <c r="X36" s="105"/>
      <c r="Y36" s="163">
        <f t="shared" si="1"/>
        <v>0</v>
      </c>
      <c r="Z36" s="167">
        <f>Y36/$Y$3*'Control Panel'!$N$7+'Control Panel'!$O$7</f>
        <v>50</v>
      </c>
      <c r="AA36" s="107"/>
      <c r="AB36" s="105"/>
      <c r="AC36" s="105"/>
      <c r="AD36" s="105"/>
      <c r="AE36" s="105"/>
      <c r="AF36" s="105"/>
      <c r="AG36" s="105"/>
      <c r="AH36" s="105"/>
      <c r="AI36" s="105"/>
      <c r="AJ36" s="105"/>
      <c r="AK36" s="163">
        <f t="shared" si="2"/>
        <v>0</v>
      </c>
      <c r="AL36" s="167">
        <f>AK36/$AK$3*'Control Panel'!$N$7+'Control Panel'!$O$7</f>
        <v>50</v>
      </c>
      <c r="AM36" s="107"/>
      <c r="AN36" s="105"/>
      <c r="AO36" s="105"/>
      <c r="AP36" s="105"/>
      <c r="AQ36" s="105"/>
      <c r="AR36" s="105"/>
      <c r="AS36" s="105"/>
      <c r="AT36" s="105"/>
      <c r="AU36" s="105"/>
      <c r="AV36" s="105"/>
      <c r="AW36" s="163">
        <f t="shared" si="3"/>
        <v>0</v>
      </c>
      <c r="AX36" s="167">
        <f>AW36/$AW$3*'Control Panel'!$N$7+'Control Panel'!$O$7</f>
        <v>50</v>
      </c>
    </row>
    <row r="37" spans="1:50" ht="15.75" x14ac:dyDescent="0.25">
      <c r="A37" s="1">
        <v>33</v>
      </c>
      <c r="B37" s="108">
        <f>Attendance!B37</f>
        <v>0</v>
      </c>
      <c r="C37" s="108">
        <f>Attendance!C37</f>
        <v>0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63">
        <f t="shared" ref="M37:M64" si="4">SUM(D37:L37)</f>
        <v>0</v>
      </c>
      <c r="N37" s="167">
        <f>(M37/$M$3)*'Control Panel'!$N$7+'Control Panel'!$O$7</f>
        <v>50</v>
      </c>
      <c r="O37" s="107"/>
      <c r="P37" s="105"/>
      <c r="Q37" s="105"/>
      <c r="R37" s="105"/>
      <c r="S37" s="105"/>
      <c r="T37" s="105"/>
      <c r="U37" s="105"/>
      <c r="V37" s="105"/>
      <c r="W37" s="105"/>
      <c r="X37" s="105"/>
      <c r="Y37" s="163">
        <f t="shared" ref="Y37:Y64" si="5">SUM(O37:X37)</f>
        <v>0</v>
      </c>
      <c r="Z37" s="167">
        <f>Y37/$Y$3*'Control Panel'!$N$7+'Control Panel'!$O$7</f>
        <v>50</v>
      </c>
      <c r="AA37" s="107"/>
      <c r="AB37" s="105"/>
      <c r="AC37" s="105"/>
      <c r="AD37" s="105"/>
      <c r="AE37" s="105"/>
      <c r="AF37" s="105"/>
      <c r="AG37" s="105"/>
      <c r="AH37" s="105"/>
      <c r="AI37" s="105"/>
      <c r="AJ37" s="105"/>
      <c r="AK37" s="163">
        <f t="shared" ref="AK37:AK64" si="6">SUM(AA37:AJ37)</f>
        <v>0</v>
      </c>
      <c r="AL37" s="167">
        <f>AK37/$AK$3*'Control Panel'!$N$7+'Control Panel'!$O$7</f>
        <v>50</v>
      </c>
      <c r="AM37" s="107"/>
      <c r="AN37" s="105"/>
      <c r="AO37" s="105"/>
      <c r="AP37" s="105"/>
      <c r="AQ37" s="105"/>
      <c r="AR37" s="105"/>
      <c r="AS37" s="105"/>
      <c r="AT37" s="105"/>
      <c r="AU37" s="105"/>
      <c r="AV37" s="105"/>
      <c r="AW37" s="163">
        <f t="shared" ref="AW37:AW64" si="7">SUM(AM37:AV37)</f>
        <v>0</v>
      </c>
      <c r="AX37" s="167">
        <f>AW37/$AW$3*'Control Panel'!$N$7+'Control Panel'!$O$7</f>
        <v>50</v>
      </c>
    </row>
    <row r="38" spans="1:50" ht="15.75" x14ac:dyDescent="0.25">
      <c r="A38" s="1">
        <v>34</v>
      </c>
      <c r="B38" s="108">
        <f>Attendance!B38</f>
        <v>0</v>
      </c>
      <c r="C38" s="108">
        <f>Attendance!C38</f>
        <v>0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63">
        <f t="shared" si="4"/>
        <v>0</v>
      </c>
      <c r="N38" s="167">
        <f>(M38/$M$3)*'Control Panel'!$N$7+'Control Panel'!$O$7</f>
        <v>50</v>
      </c>
      <c r="O38" s="107"/>
      <c r="P38" s="105"/>
      <c r="Q38" s="105"/>
      <c r="R38" s="105"/>
      <c r="S38" s="105"/>
      <c r="T38" s="105"/>
      <c r="U38" s="105"/>
      <c r="V38" s="105"/>
      <c r="W38" s="105"/>
      <c r="X38" s="105"/>
      <c r="Y38" s="163">
        <f t="shared" si="5"/>
        <v>0</v>
      </c>
      <c r="Z38" s="167">
        <f>Y38/$Y$3*'Control Panel'!$N$7+'Control Panel'!$O$7</f>
        <v>50</v>
      </c>
      <c r="AA38" s="107"/>
      <c r="AB38" s="105"/>
      <c r="AC38" s="105"/>
      <c r="AD38" s="105"/>
      <c r="AE38" s="105"/>
      <c r="AF38" s="105"/>
      <c r="AG38" s="105"/>
      <c r="AH38" s="105"/>
      <c r="AI38" s="105"/>
      <c r="AJ38" s="105"/>
      <c r="AK38" s="163">
        <f t="shared" si="6"/>
        <v>0</v>
      </c>
      <c r="AL38" s="167">
        <f>AK38/$AK$3*'Control Panel'!$N$7+'Control Panel'!$O$7</f>
        <v>50</v>
      </c>
      <c r="AM38" s="107"/>
      <c r="AN38" s="105"/>
      <c r="AO38" s="105"/>
      <c r="AP38" s="105"/>
      <c r="AQ38" s="105"/>
      <c r="AR38" s="105"/>
      <c r="AS38" s="105"/>
      <c r="AT38" s="105"/>
      <c r="AU38" s="105"/>
      <c r="AV38" s="105"/>
      <c r="AW38" s="163">
        <f t="shared" si="7"/>
        <v>0</v>
      </c>
      <c r="AX38" s="167">
        <f>AW38/$AW$3*'Control Panel'!$N$7+'Control Panel'!$O$7</f>
        <v>50</v>
      </c>
    </row>
    <row r="39" spans="1:50" ht="15.75" x14ac:dyDescent="0.25">
      <c r="A39" s="1">
        <v>35</v>
      </c>
      <c r="B39" s="108">
        <f>Attendance!B39</f>
        <v>0</v>
      </c>
      <c r="C39" s="108">
        <f>Attendance!C39</f>
        <v>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63">
        <f t="shared" si="4"/>
        <v>0</v>
      </c>
      <c r="N39" s="167">
        <f>(M39/$M$3)*'Control Panel'!$N$7+'Control Panel'!$O$7</f>
        <v>50</v>
      </c>
      <c r="O39" s="107"/>
      <c r="P39" s="105"/>
      <c r="Q39" s="105"/>
      <c r="R39" s="105"/>
      <c r="S39" s="105"/>
      <c r="T39" s="105"/>
      <c r="U39" s="105"/>
      <c r="V39" s="105"/>
      <c r="W39" s="105"/>
      <c r="X39" s="105"/>
      <c r="Y39" s="163">
        <f t="shared" si="5"/>
        <v>0</v>
      </c>
      <c r="Z39" s="167">
        <f>Y39/$Y$3*'Control Panel'!$N$7+'Control Panel'!$O$7</f>
        <v>50</v>
      </c>
      <c r="AA39" s="107"/>
      <c r="AB39" s="105"/>
      <c r="AC39" s="105"/>
      <c r="AD39" s="105"/>
      <c r="AE39" s="105"/>
      <c r="AF39" s="105"/>
      <c r="AG39" s="105"/>
      <c r="AH39" s="105"/>
      <c r="AI39" s="105"/>
      <c r="AJ39" s="105"/>
      <c r="AK39" s="163">
        <f t="shared" si="6"/>
        <v>0</v>
      </c>
      <c r="AL39" s="167">
        <f>AK39/$AK$3*'Control Panel'!$N$7+'Control Panel'!$O$7</f>
        <v>50</v>
      </c>
      <c r="AM39" s="107"/>
      <c r="AN39" s="105"/>
      <c r="AO39" s="105"/>
      <c r="AP39" s="105"/>
      <c r="AQ39" s="105"/>
      <c r="AR39" s="105"/>
      <c r="AS39" s="105"/>
      <c r="AT39" s="105"/>
      <c r="AU39" s="105"/>
      <c r="AV39" s="105"/>
      <c r="AW39" s="163">
        <f t="shared" si="7"/>
        <v>0</v>
      </c>
      <c r="AX39" s="167">
        <f>AW39/$AW$3*'Control Panel'!$N$7+'Control Panel'!$O$7</f>
        <v>50</v>
      </c>
    </row>
    <row r="40" spans="1:50" ht="15.75" x14ac:dyDescent="0.25">
      <c r="A40" s="1">
        <v>36</v>
      </c>
      <c r="B40" s="108">
        <f>Attendance!B40</f>
        <v>0</v>
      </c>
      <c r="C40" s="108">
        <f>Attendance!C40</f>
        <v>0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63">
        <f t="shared" si="4"/>
        <v>0</v>
      </c>
      <c r="N40" s="167">
        <f>(M40/$M$3)*'Control Panel'!$N$7+'Control Panel'!$O$7</f>
        <v>50</v>
      </c>
      <c r="O40" s="107"/>
      <c r="P40" s="105"/>
      <c r="Q40" s="105"/>
      <c r="R40" s="105"/>
      <c r="S40" s="105"/>
      <c r="T40" s="105"/>
      <c r="U40" s="105"/>
      <c r="V40" s="105"/>
      <c r="W40" s="105"/>
      <c r="X40" s="105"/>
      <c r="Y40" s="163">
        <f t="shared" si="5"/>
        <v>0</v>
      </c>
      <c r="Z40" s="167">
        <f>Y40/$Y$3*'Control Panel'!$N$7+'Control Panel'!$O$7</f>
        <v>50</v>
      </c>
      <c r="AA40" s="107"/>
      <c r="AB40" s="105"/>
      <c r="AC40" s="105"/>
      <c r="AD40" s="105"/>
      <c r="AE40" s="105"/>
      <c r="AF40" s="105"/>
      <c r="AG40" s="105"/>
      <c r="AH40" s="105"/>
      <c r="AI40" s="105"/>
      <c r="AJ40" s="105"/>
      <c r="AK40" s="163">
        <f t="shared" si="6"/>
        <v>0</v>
      </c>
      <c r="AL40" s="167">
        <f>AK40/$AK$3*'Control Panel'!$N$7+'Control Panel'!$O$7</f>
        <v>50</v>
      </c>
      <c r="AM40" s="107"/>
      <c r="AN40" s="105"/>
      <c r="AO40" s="105"/>
      <c r="AP40" s="105"/>
      <c r="AQ40" s="105"/>
      <c r="AR40" s="105"/>
      <c r="AS40" s="105"/>
      <c r="AT40" s="105"/>
      <c r="AU40" s="105"/>
      <c r="AV40" s="105"/>
      <c r="AW40" s="163">
        <f t="shared" si="7"/>
        <v>0</v>
      </c>
      <c r="AX40" s="167">
        <f>AW40/$AW$3*'Control Panel'!$N$7+'Control Panel'!$O$7</f>
        <v>50</v>
      </c>
    </row>
    <row r="41" spans="1:50" ht="15.75" x14ac:dyDescent="0.25">
      <c r="A41" s="1">
        <v>37</v>
      </c>
      <c r="B41" s="108">
        <f>Attendance!B41</f>
        <v>0</v>
      </c>
      <c r="C41" s="108">
        <f>Attendance!C41</f>
        <v>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63">
        <f t="shared" si="4"/>
        <v>0</v>
      </c>
      <c r="N41" s="167">
        <f>(M41/$M$3)*'Control Panel'!$N$7+'Control Panel'!$O$7</f>
        <v>50</v>
      </c>
      <c r="O41" s="107"/>
      <c r="P41" s="105"/>
      <c r="Q41" s="105"/>
      <c r="R41" s="105"/>
      <c r="S41" s="105"/>
      <c r="T41" s="105"/>
      <c r="U41" s="105"/>
      <c r="V41" s="105"/>
      <c r="W41" s="105"/>
      <c r="X41" s="105"/>
      <c r="Y41" s="163">
        <f t="shared" si="5"/>
        <v>0</v>
      </c>
      <c r="Z41" s="167">
        <f>Y41/$Y$3*'Control Panel'!$N$7+'Control Panel'!$O$7</f>
        <v>50</v>
      </c>
      <c r="AA41" s="107"/>
      <c r="AB41" s="105"/>
      <c r="AC41" s="105"/>
      <c r="AD41" s="105"/>
      <c r="AE41" s="105"/>
      <c r="AF41" s="105"/>
      <c r="AG41" s="105"/>
      <c r="AH41" s="105"/>
      <c r="AI41" s="105"/>
      <c r="AJ41" s="105"/>
      <c r="AK41" s="163">
        <f t="shared" si="6"/>
        <v>0</v>
      </c>
      <c r="AL41" s="167">
        <f>AK41/$AK$3*'Control Panel'!$N$7+'Control Panel'!$O$7</f>
        <v>50</v>
      </c>
      <c r="AM41" s="107"/>
      <c r="AN41" s="105"/>
      <c r="AO41" s="105"/>
      <c r="AP41" s="105"/>
      <c r="AQ41" s="105"/>
      <c r="AR41" s="105"/>
      <c r="AS41" s="105"/>
      <c r="AT41" s="105"/>
      <c r="AU41" s="105"/>
      <c r="AV41" s="105"/>
      <c r="AW41" s="163">
        <f t="shared" si="7"/>
        <v>0</v>
      </c>
      <c r="AX41" s="167">
        <f>AW41/$AW$3*'Control Panel'!$N$7+'Control Panel'!$O$7</f>
        <v>50</v>
      </c>
    </row>
    <row r="42" spans="1:50" ht="15.75" x14ac:dyDescent="0.25">
      <c r="A42" s="1">
        <v>38</v>
      </c>
      <c r="B42" s="108">
        <f>Attendance!B42</f>
        <v>0</v>
      </c>
      <c r="C42" s="108">
        <f>Attendance!C42</f>
        <v>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63">
        <f t="shared" si="4"/>
        <v>0</v>
      </c>
      <c r="N42" s="167">
        <f>(M42/$M$3)*'Control Panel'!$N$7+'Control Panel'!$O$7</f>
        <v>50</v>
      </c>
      <c r="O42" s="107"/>
      <c r="P42" s="105"/>
      <c r="Q42" s="105"/>
      <c r="R42" s="105"/>
      <c r="S42" s="105"/>
      <c r="T42" s="105"/>
      <c r="U42" s="105"/>
      <c r="V42" s="105"/>
      <c r="W42" s="105"/>
      <c r="X42" s="105"/>
      <c r="Y42" s="163">
        <f t="shared" si="5"/>
        <v>0</v>
      </c>
      <c r="Z42" s="167">
        <f>Y42/$Y$3*'Control Panel'!$N$7+'Control Panel'!$O$7</f>
        <v>50</v>
      </c>
      <c r="AA42" s="107"/>
      <c r="AB42" s="105"/>
      <c r="AC42" s="105"/>
      <c r="AD42" s="105"/>
      <c r="AE42" s="105"/>
      <c r="AF42" s="105"/>
      <c r="AG42" s="105"/>
      <c r="AH42" s="105"/>
      <c r="AI42" s="105"/>
      <c r="AJ42" s="105"/>
      <c r="AK42" s="163">
        <f t="shared" si="6"/>
        <v>0</v>
      </c>
      <c r="AL42" s="167">
        <f>AK42/$AK$3*'Control Panel'!$N$7+'Control Panel'!$O$7</f>
        <v>50</v>
      </c>
      <c r="AM42" s="107"/>
      <c r="AN42" s="105"/>
      <c r="AO42" s="105"/>
      <c r="AP42" s="105"/>
      <c r="AQ42" s="105"/>
      <c r="AR42" s="105"/>
      <c r="AS42" s="105"/>
      <c r="AT42" s="105"/>
      <c r="AU42" s="105"/>
      <c r="AV42" s="105"/>
      <c r="AW42" s="163">
        <f t="shared" si="7"/>
        <v>0</v>
      </c>
      <c r="AX42" s="167">
        <f>AW42/$AW$3*'Control Panel'!$N$7+'Control Panel'!$O$7</f>
        <v>50</v>
      </c>
    </row>
    <row r="43" spans="1:50" ht="15.75" x14ac:dyDescent="0.25">
      <c r="A43" s="1">
        <v>39</v>
      </c>
      <c r="B43" s="108">
        <f>Attendance!B43</f>
        <v>0</v>
      </c>
      <c r="C43" s="108">
        <f>Attendance!C43</f>
        <v>0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63">
        <f t="shared" si="4"/>
        <v>0</v>
      </c>
      <c r="N43" s="167">
        <f>(M43/$M$3)*'Control Panel'!$N$7+'Control Panel'!$O$7</f>
        <v>50</v>
      </c>
      <c r="O43" s="107"/>
      <c r="P43" s="105"/>
      <c r="Q43" s="105"/>
      <c r="R43" s="105"/>
      <c r="S43" s="105"/>
      <c r="T43" s="105"/>
      <c r="U43" s="105"/>
      <c r="V43" s="105"/>
      <c r="W43" s="105"/>
      <c r="X43" s="105"/>
      <c r="Y43" s="163">
        <f t="shared" si="5"/>
        <v>0</v>
      </c>
      <c r="Z43" s="167">
        <f>Y43/$Y$3*'Control Panel'!$N$7+'Control Panel'!$O$7</f>
        <v>50</v>
      </c>
      <c r="AA43" s="107"/>
      <c r="AB43" s="105"/>
      <c r="AC43" s="105"/>
      <c r="AD43" s="105"/>
      <c r="AE43" s="105"/>
      <c r="AF43" s="105"/>
      <c r="AG43" s="105"/>
      <c r="AH43" s="105"/>
      <c r="AI43" s="105"/>
      <c r="AJ43" s="105"/>
      <c r="AK43" s="163">
        <f t="shared" si="6"/>
        <v>0</v>
      </c>
      <c r="AL43" s="167">
        <f>AK43/$AK$3*'Control Panel'!$N$7+'Control Panel'!$O$7</f>
        <v>50</v>
      </c>
      <c r="AM43" s="107"/>
      <c r="AN43" s="105"/>
      <c r="AO43" s="105"/>
      <c r="AP43" s="105"/>
      <c r="AQ43" s="105"/>
      <c r="AR43" s="105"/>
      <c r="AS43" s="105"/>
      <c r="AT43" s="105"/>
      <c r="AU43" s="105"/>
      <c r="AV43" s="105"/>
      <c r="AW43" s="163">
        <f t="shared" si="7"/>
        <v>0</v>
      </c>
      <c r="AX43" s="167">
        <f>AW43/$AW$3*'Control Panel'!$N$7+'Control Panel'!$O$7</f>
        <v>50</v>
      </c>
    </row>
    <row r="44" spans="1:50" ht="15.75" x14ac:dyDescent="0.25">
      <c r="A44" s="1">
        <v>40</v>
      </c>
      <c r="B44" s="108">
        <f>Attendance!B44</f>
        <v>0</v>
      </c>
      <c r="C44" s="108">
        <f>Attendance!C44</f>
        <v>0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63">
        <f t="shared" si="4"/>
        <v>0</v>
      </c>
      <c r="N44" s="167">
        <f>(M44/$M$3)*'Control Panel'!$N$7+'Control Panel'!$O$7</f>
        <v>50</v>
      </c>
      <c r="O44" s="107"/>
      <c r="P44" s="105"/>
      <c r="Q44" s="105"/>
      <c r="R44" s="105"/>
      <c r="S44" s="105"/>
      <c r="T44" s="105"/>
      <c r="U44" s="105"/>
      <c r="V44" s="105"/>
      <c r="W44" s="105"/>
      <c r="X44" s="105"/>
      <c r="Y44" s="163">
        <f t="shared" si="5"/>
        <v>0</v>
      </c>
      <c r="Z44" s="167">
        <f>Y44/$Y$3*'Control Panel'!$N$7+'Control Panel'!$O$7</f>
        <v>50</v>
      </c>
      <c r="AA44" s="107"/>
      <c r="AB44" s="105"/>
      <c r="AC44" s="105"/>
      <c r="AD44" s="105"/>
      <c r="AE44" s="105"/>
      <c r="AF44" s="105"/>
      <c r="AG44" s="105"/>
      <c r="AH44" s="105"/>
      <c r="AI44" s="105"/>
      <c r="AJ44" s="105"/>
      <c r="AK44" s="163">
        <f t="shared" si="6"/>
        <v>0</v>
      </c>
      <c r="AL44" s="167">
        <f>AK44/$AK$3*'Control Panel'!$N$7+'Control Panel'!$O$7</f>
        <v>50</v>
      </c>
      <c r="AM44" s="107"/>
      <c r="AN44" s="105"/>
      <c r="AO44" s="105"/>
      <c r="AP44" s="105"/>
      <c r="AQ44" s="105"/>
      <c r="AR44" s="105"/>
      <c r="AS44" s="105"/>
      <c r="AT44" s="105"/>
      <c r="AU44" s="105"/>
      <c r="AV44" s="105"/>
      <c r="AW44" s="163">
        <f t="shared" si="7"/>
        <v>0</v>
      </c>
      <c r="AX44" s="167">
        <f>AW44/$AW$3*'Control Panel'!$N$7+'Control Panel'!$O$7</f>
        <v>50</v>
      </c>
    </row>
    <row r="45" spans="1:50" ht="15.75" x14ac:dyDescent="0.25">
      <c r="A45" s="1">
        <v>41</v>
      </c>
      <c r="B45" s="108">
        <f>Attendance!B45</f>
        <v>0</v>
      </c>
      <c r="C45" s="108">
        <f>Attendance!C45</f>
        <v>0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63">
        <f t="shared" si="4"/>
        <v>0</v>
      </c>
      <c r="N45" s="167">
        <f>(M45/$M$3)*'Control Panel'!$N$7+'Control Panel'!$O$7</f>
        <v>50</v>
      </c>
      <c r="O45" s="107"/>
      <c r="P45" s="105"/>
      <c r="Q45" s="105"/>
      <c r="R45" s="105"/>
      <c r="S45" s="105"/>
      <c r="T45" s="105"/>
      <c r="U45" s="105"/>
      <c r="V45" s="105"/>
      <c r="W45" s="105"/>
      <c r="X45" s="105"/>
      <c r="Y45" s="163">
        <f t="shared" si="5"/>
        <v>0</v>
      </c>
      <c r="Z45" s="167">
        <f>Y45/$Y$3*'Control Panel'!$N$7+'Control Panel'!$O$7</f>
        <v>50</v>
      </c>
      <c r="AA45" s="107"/>
      <c r="AB45" s="105"/>
      <c r="AC45" s="105"/>
      <c r="AD45" s="105"/>
      <c r="AE45" s="105"/>
      <c r="AF45" s="105"/>
      <c r="AG45" s="105"/>
      <c r="AH45" s="105"/>
      <c r="AI45" s="105"/>
      <c r="AJ45" s="105"/>
      <c r="AK45" s="163">
        <f t="shared" si="6"/>
        <v>0</v>
      </c>
      <c r="AL45" s="167">
        <f>AK45/$AK$3*'Control Panel'!$N$7+'Control Panel'!$O$7</f>
        <v>50</v>
      </c>
      <c r="AM45" s="107"/>
      <c r="AN45" s="105"/>
      <c r="AO45" s="105"/>
      <c r="AP45" s="105"/>
      <c r="AQ45" s="105"/>
      <c r="AR45" s="105"/>
      <c r="AS45" s="105"/>
      <c r="AT45" s="105"/>
      <c r="AU45" s="105"/>
      <c r="AV45" s="105"/>
      <c r="AW45" s="163">
        <f t="shared" si="7"/>
        <v>0</v>
      </c>
      <c r="AX45" s="167">
        <f>AW45/$AW$3*'Control Panel'!$N$7+'Control Panel'!$O$7</f>
        <v>50</v>
      </c>
    </row>
    <row r="46" spans="1:50" ht="15.75" x14ac:dyDescent="0.25">
      <c r="A46" s="1">
        <v>42</v>
      </c>
      <c r="B46" s="108">
        <f>Attendance!B46</f>
        <v>0</v>
      </c>
      <c r="C46" s="108">
        <f>Attendance!C46</f>
        <v>0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63">
        <f t="shared" si="4"/>
        <v>0</v>
      </c>
      <c r="N46" s="167">
        <f>(M46/$M$3)*'Control Panel'!$N$7+'Control Panel'!$O$7</f>
        <v>50</v>
      </c>
      <c r="O46" s="107"/>
      <c r="P46" s="105"/>
      <c r="Q46" s="105"/>
      <c r="R46" s="105"/>
      <c r="S46" s="105"/>
      <c r="T46" s="105"/>
      <c r="U46" s="105"/>
      <c r="V46" s="105"/>
      <c r="W46" s="105"/>
      <c r="X46" s="105"/>
      <c r="Y46" s="163">
        <f t="shared" si="5"/>
        <v>0</v>
      </c>
      <c r="Z46" s="167">
        <f>Y46/$Y$3*'Control Panel'!$N$7+'Control Panel'!$O$7</f>
        <v>50</v>
      </c>
      <c r="AA46" s="107"/>
      <c r="AB46" s="105"/>
      <c r="AC46" s="105"/>
      <c r="AD46" s="105"/>
      <c r="AE46" s="105"/>
      <c r="AF46" s="105"/>
      <c r="AG46" s="105"/>
      <c r="AH46" s="105"/>
      <c r="AI46" s="105"/>
      <c r="AJ46" s="105"/>
      <c r="AK46" s="163">
        <f t="shared" si="6"/>
        <v>0</v>
      </c>
      <c r="AL46" s="167">
        <f>AK46/$AK$3*'Control Panel'!$N$7+'Control Panel'!$O$7</f>
        <v>50</v>
      </c>
      <c r="AM46" s="107"/>
      <c r="AN46" s="105"/>
      <c r="AO46" s="105"/>
      <c r="AP46" s="105"/>
      <c r="AQ46" s="105"/>
      <c r="AR46" s="105"/>
      <c r="AS46" s="105"/>
      <c r="AT46" s="105"/>
      <c r="AU46" s="105"/>
      <c r="AV46" s="105"/>
      <c r="AW46" s="163">
        <f t="shared" si="7"/>
        <v>0</v>
      </c>
      <c r="AX46" s="167">
        <f>AW46/$AW$3*'Control Panel'!$N$7+'Control Panel'!$O$7</f>
        <v>50</v>
      </c>
    </row>
    <row r="47" spans="1:50" ht="15.75" x14ac:dyDescent="0.25">
      <c r="A47" s="1">
        <v>43</v>
      </c>
      <c r="B47" s="108">
        <f>Attendance!B47</f>
        <v>0</v>
      </c>
      <c r="C47" s="108">
        <f>Attendance!C47</f>
        <v>0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63">
        <f t="shared" si="4"/>
        <v>0</v>
      </c>
      <c r="N47" s="167">
        <f>(M47/$M$3)*'Control Panel'!$N$7+'Control Panel'!$O$7</f>
        <v>50</v>
      </c>
      <c r="O47" s="107"/>
      <c r="P47" s="105"/>
      <c r="Q47" s="105"/>
      <c r="R47" s="105"/>
      <c r="S47" s="105"/>
      <c r="T47" s="105"/>
      <c r="U47" s="105"/>
      <c r="V47" s="105"/>
      <c r="W47" s="105"/>
      <c r="X47" s="105"/>
      <c r="Y47" s="163">
        <f t="shared" si="5"/>
        <v>0</v>
      </c>
      <c r="Z47" s="167">
        <f>Y47/$Y$3*'Control Panel'!$N$7+'Control Panel'!$O$7</f>
        <v>50</v>
      </c>
      <c r="AA47" s="107"/>
      <c r="AB47" s="105"/>
      <c r="AC47" s="105"/>
      <c r="AD47" s="105"/>
      <c r="AE47" s="105"/>
      <c r="AF47" s="105"/>
      <c r="AG47" s="105"/>
      <c r="AH47" s="105"/>
      <c r="AI47" s="105"/>
      <c r="AJ47" s="105"/>
      <c r="AK47" s="163">
        <f t="shared" si="6"/>
        <v>0</v>
      </c>
      <c r="AL47" s="167">
        <f>AK47/$AK$3*'Control Panel'!$N$7+'Control Panel'!$O$7</f>
        <v>50</v>
      </c>
      <c r="AM47" s="107"/>
      <c r="AN47" s="105"/>
      <c r="AO47" s="105"/>
      <c r="AP47" s="105"/>
      <c r="AQ47" s="105"/>
      <c r="AR47" s="105"/>
      <c r="AS47" s="105"/>
      <c r="AT47" s="105"/>
      <c r="AU47" s="105"/>
      <c r="AV47" s="105"/>
      <c r="AW47" s="163">
        <f t="shared" si="7"/>
        <v>0</v>
      </c>
      <c r="AX47" s="167">
        <f>AW47/$AW$3*'Control Panel'!$N$7+'Control Panel'!$O$7</f>
        <v>50</v>
      </c>
    </row>
    <row r="48" spans="1:50" ht="15.75" x14ac:dyDescent="0.25">
      <c r="A48" s="1">
        <v>44</v>
      </c>
      <c r="B48" s="108">
        <f>Attendance!B48</f>
        <v>0</v>
      </c>
      <c r="C48" s="108">
        <f>Attendance!C48</f>
        <v>0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63">
        <f t="shared" si="4"/>
        <v>0</v>
      </c>
      <c r="N48" s="167">
        <f>(M48/$M$3)*'Control Panel'!$N$7+'Control Panel'!$O$7</f>
        <v>50</v>
      </c>
      <c r="O48" s="107"/>
      <c r="P48" s="105"/>
      <c r="Q48" s="105"/>
      <c r="R48" s="105"/>
      <c r="S48" s="105"/>
      <c r="T48" s="105"/>
      <c r="U48" s="105"/>
      <c r="V48" s="105"/>
      <c r="W48" s="105"/>
      <c r="X48" s="105"/>
      <c r="Y48" s="163">
        <f t="shared" si="5"/>
        <v>0</v>
      </c>
      <c r="Z48" s="167">
        <f>Y48/$Y$3*'Control Panel'!$N$7+'Control Panel'!$O$7</f>
        <v>50</v>
      </c>
      <c r="AA48" s="107"/>
      <c r="AB48" s="105"/>
      <c r="AC48" s="105"/>
      <c r="AD48" s="105"/>
      <c r="AE48" s="105"/>
      <c r="AF48" s="105"/>
      <c r="AG48" s="105"/>
      <c r="AH48" s="105"/>
      <c r="AI48" s="105"/>
      <c r="AJ48" s="105"/>
      <c r="AK48" s="163">
        <f t="shared" si="6"/>
        <v>0</v>
      </c>
      <c r="AL48" s="167">
        <f>AK48/$AK$3*'Control Panel'!$N$7+'Control Panel'!$O$7</f>
        <v>50</v>
      </c>
      <c r="AM48" s="107"/>
      <c r="AN48" s="105"/>
      <c r="AO48" s="105"/>
      <c r="AP48" s="105"/>
      <c r="AQ48" s="105"/>
      <c r="AR48" s="105"/>
      <c r="AS48" s="105"/>
      <c r="AT48" s="105"/>
      <c r="AU48" s="105"/>
      <c r="AV48" s="105"/>
      <c r="AW48" s="163">
        <f t="shared" si="7"/>
        <v>0</v>
      </c>
      <c r="AX48" s="167">
        <f>AW48/$AW$3*'Control Panel'!$N$7+'Control Panel'!$O$7</f>
        <v>50</v>
      </c>
    </row>
    <row r="49" spans="1:50" ht="15.75" x14ac:dyDescent="0.25">
      <c r="A49" s="1">
        <v>45</v>
      </c>
      <c r="B49" s="108">
        <f>Attendance!B49</f>
        <v>0</v>
      </c>
      <c r="C49" s="108">
        <f>Attendance!C49</f>
        <v>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63">
        <f t="shared" si="4"/>
        <v>0</v>
      </c>
      <c r="N49" s="167">
        <f>(M49/$M$3)*'Control Panel'!$N$7+'Control Panel'!$O$7</f>
        <v>50</v>
      </c>
      <c r="O49" s="107"/>
      <c r="P49" s="105"/>
      <c r="Q49" s="105"/>
      <c r="R49" s="105"/>
      <c r="S49" s="105"/>
      <c r="T49" s="105"/>
      <c r="U49" s="105"/>
      <c r="V49" s="105"/>
      <c r="W49" s="105"/>
      <c r="X49" s="105"/>
      <c r="Y49" s="163">
        <f t="shared" si="5"/>
        <v>0</v>
      </c>
      <c r="Z49" s="167">
        <f>Y49/$Y$3*'Control Panel'!$N$7+'Control Panel'!$O$7</f>
        <v>50</v>
      </c>
      <c r="AA49" s="107"/>
      <c r="AB49" s="105"/>
      <c r="AC49" s="105"/>
      <c r="AD49" s="105"/>
      <c r="AE49" s="105"/>
      <c r="AF49" s="105"/>
      <c r="AG49" s="105"/>
      <c r="AH49" s="105"/>
      <c r="AI49" s="105"/>
      <c r="AJ49" s="105"/>
      <c r="AK49" s="163">
        <f t="shared" si="6"/>
        <v>0</v>
      </c>
      <c r="AL49" s="167">
        <f>AK49/$AK$3*'Control Panel'!$N$7+'Control Panel'!$O$7</f>
        <v>50</v>
      </c>
      <c r="AM49" s="107"/>
      <c r="AN49" s="105"/>
      <c r="AO49" s="105"/>
      <c r="AP49" s="105"/>
      <c r="AQ49" s="105"/>
      <c r="AR49" s="105"/>
      <c r="AS49" s="105"/>
      <c r="AT49" s="105"/>
      <c r="AU49" s="105"/>
      <c r="AV49" s="105"/>
      <c r="AW49" s="163">
        <f t="shared" si="7"/>
        <v>0</v>
      </c>
      <c r="AX49" s="167">
        <f>AW49/$AW$3*'Control Panel'!$N$7+'Control Panel'!$O$7</f>
        <v>50</v>
      </c>
    </row>
    <row r="50" spans="1:50" ht="15.75" x14ac:dyDescent="0.25">
      <c r="A50" s="1">
        <v>46</v>
      </c>
      <c r="B50" s="108">
        <f>Attendance!B50</f>
        <v>0</v>
      </c>
      <c r="C50" s="108">
        <f>Attendance!C50</f>
        <v>0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63">
        <f t="shared" si="4"/>
        <v>0</v>
      </c>
      <c r="N50" s="167">
        <f>(M50/$M$3)*'Control Panel'!$N$7+'Control Panel'!$O$7</f>
        <v>50</v>
      </c>
      <c r="O50" s="107"/>
      <c r="P50" s="105"/>
      <c r="Q50" s="105"/>
      <c r="R50" s="105"/>
      <c r="S50" s="105"/>
      <c r="T50" s="105"/>
      <c r="U50" s="105"/>
      <c r="V50" s="105"/>
      <c r="W50" s="105"/>
      <c r="X50" s="105"/>
      <c r="Y50" s="163">
        <f t="shared" si="5"/>
        <v>0</v>
      </c>
      <c r="Z50" s="167">
        <f>Y50/$Y$3*'Control Panel'!$N$7+'Control Panel'!$O$7</f>
        <v>50</v>
      </c>
      <c r="AA50" s="107"/>
      <c r="AB50" s="105"/>
      <c r="AC50" s="105"/>
      <c r="AD50" s="105"/>
      <c r="AE50" s="105"/>
      <c r="AF50" s="105"/>
      <c r="AG50" s="105"/>
      <c r="AH50" s="105"/>
      <c r="AI50" s="105"/>
      <c r="AJ50" s="105"/>
      <c r="AK50" s="163">
        <f t="shared" si="6"/>
        <v>0</v>
      </c>
      <c r="AL50" s="167">
        <f>AK50/$AK$3*'Control Panel'!$N$7+'Control Panel'!$O$7</f>
        <v>50</v>
      </c>
      <c r="AM50" s="107"/>
      <c r="AN50" s="105"/>
      <c r="AO50" s="105"/>
      <c r="AP50" s="105"/>
      <c r="AQ50" s="105"/>
      <c r="AR50" s="105"/>
      <c r="AS50" s="105"/>
      <c r="AT50" s="105"/>
      <c r="AU50" s="105"/>
      <c r="AV50" s="105"/>
      <c r="AW50" s="163">
        <f t="shared" si="7"/>
        <v>0</v>
      </c>
      <c r="AX50" s="167">
        <f>AW50/$AW$3*'Control Panel'!$N$7+'Control Panel'!$O$7</f>
        <v>50</v>
      </c>
    </row>
    <row r="51" spans="1:50" ht="15.75" x14ac:dyDescent="0.25">
      <c r="A51" s="1">
        <v>47</v>
      </c>
      <c r="B51" s="108">
        <f>Attendance!B51</f>
        <v>0</v>
      </c>
      <c r="C51" s="108">
        <f>Attendance!C51</f>
        <v>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63">
        <f t="shared" si="4"/>
        <v>0</v>
      </c>
      <c r="N51" s="167">
        <f>(M51/$M$3)*'Control Panel'!$N$7+'Control Panel'!$O$7</f>
        <v>50</v>
      </c>
      <c r="O51" s="107"/>
      <c r="P51" s="105"/>
      <c r="Q51" s="105"/>
      <c r="R51" s="105"/>
      <c r="S51" s="105"/>
      <c r="T51" s="105"/>
      <c r="U51" s="105"/>
      <c r="V51" s="105"/>
      <c r="W51" s="105"/>
      <c r="X51" s="105"/>
      <c r="Y51" s="163">
        <f t="shared" si="5"/>
        <v>0</v>
      </c>
      <c r="Z51" s="167">
        <f>Y51/$Y$3*'Control Panel'!$N$7+'Control Panel'!$O$7</f>
        <v>50</v>
      </c>
      <c r="AA51" s="107"/>
      <c r="AB51" s="105"/>
      <c r="AC51" s="105"/>
      <c r="AD51" s="105"/>
      <c r="AE51" s="105"/>
      <c r="AF51" s="105"/>
      <c r="AG51" s="105"/>
      <c r="AH51" s="105"/>
      <c r="AI51" s="105"/>
      <c r="AJ51" s="105"/>
      <c r="AK51" s="163">
        <f t="shared" si="6"/>
        <v>0</v>
      </c>
      <c r="AL51" s="167">
        <f>AK51/$AK$3*'Control Panel'!$N$7+'Control Panel'!$O$7</f>
        <v>50</v>
      </c>
      <c r="AM51" s="107"/>
      <c r="AN51" s="105"/>
      <c r="AO51" s="105"/>
      <c r="AP51" s="105"/>
      <c r="AQ51" s="105"/>
      <c r="AR51" s="105"/>
      <c r="AS51" s="105"/>
      <c r="AT51" s="105"/>
      <c r="AU51" s="105"/>
      <c r="AV51" s="105"/>
      <c r="AW51" s="163">
        <f t="shared" si="7"/>
        <v>0</v>
      </c>
      <c r="AX51" s="167">
        <f>AW51/$AW$3*'Control Panel'!$N$7+'Control Panel'!$O$7</f>
        <v>50</v>
      </c>
    </row>
    <row r="52" spans="1:50" ht="15.75" x14ac:dyDescent="0.25">
      <c r="A52" s="1">
        <v>48</v>
      </c>
      <c r="B52" s="108">
        <f>Attendance!B52</f>
        <v>0</v>
      </c>
      <c r="C52" s="108">
        <f>Attendance!C52</f>
        <v>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63">
        <f t="shared" si="4"/>
        <v>0</v>
      </c>
      <c r="N52" s="167">
        <f>(M52/$M$3)*'Control Panel'!$N$7+'Control Panel'!$O$7</f>
        <v>50</v>
      </c>
      <c r="O52" s="107"/>
      <c r="P52" s="105"/>
      <c r="Q52" s="105"/>
      <c r="R52" s="105"/>
      <c r="S52" s="105"/>
      <c r="T52" s="105"/>
      <c r="U52" s="105"/>
      <c r="V52" s="105"/>
      <c r="W52" s="105"/>
      <c r="X52" s="105"/>
      <c r="Y52" s="163">
        <f t="shared" si="5"/>
        <v>0</v>
      </c>
      <c r="Z52" s="167">
        <f>Y52/$Y$3*'Control Panel'!$N$7+'Control Panel'!$O$7</f>
        <v>50</v>
      </c>
      <c r="AA52" s="107"/>
      <c r="AB52" s="105"/>
      <c r="AC52" s="105"/>
      <c r="AD52" s="105"/>
      <c r="AE52" s="105"/>
      <c r="AF52" s="105"/>
      <c r="AG52" s="105"/>
      <c r="AH52" s="105"/>
      <c r="AI52" s="105"/>
      <c r="AJ52" s="105"/>
      <c r="AK52" s="163">
        <f t="shared" si="6"/>
        <v>0</v>
      </c>
      <c r="AL52" s="167">
        <f>AK52/$AK$3*'Control Panel'!$N$7+'Control Panel'!$O$7</f>
        <v>50</v>
      </c>
      <c r="AM52" s="107"/>
      <c r="AN52" s="105"/>
      <c r="AO52" s="105"/>
      <c r="AP52" s="105"/>
      <c r="AQ52" s="105"/>
      <c r="AR52" s="105"/>
      <c r="AS52" s="105"/>
      <c r="AT52" s="105"/>
      <c r="AU52" s="105"/>
      <c r="AV52" s="105"/>
      <c r="AW52" s="163">
        <f t="shared" si="7"/>
        <v>0</v>
      </c>
      <c r="AX52" s="167">
        <f>AW52/$AW$3*'Control Panel'!$N$7+'Control Panel'!$O$7</f>
        <v>50</v>
      </c>
    </row>
    <row r="53" spans="1:50" ht="15.75" x14ac:dyDescent="0.25">
      <c r="A53" s="1">
        <v>49</v>
      </c>
      <c r="B53" s="108">
        <f>Attendance!B53</f>
        <v>0</v>
      </c>
      <c r="C53" s="108">
        <f>Attendance!C53</f>
        <v>0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63">
        <f t="shared" si="4"/>
        <v>0</v>
      </c>
      <c r="N53" s="167">
        <f>(M53/$M$3)*'Control Panel'!$N$7+'Control Panel'!$O$7</f>
        <v>50</v>
      </c>
      <c r="O53" s="107"/>
      <c r="P53" s="105"/>
      <c r="Q53" s="105"/>
      <c r="R53" s="105"/>
      <c r="S53" s="105"/>
      <c r="T53" s="105"/>
      <c r="U53" s="105"/>
      <c r="V53" s="105"/>
      <c r="W53" s="105"/>
      <c r="X53" s="105"/>
      <c r="Y53" s="163">
        <f t="shared" si="5"/>
        <v>0</v>
      </c>
      <c r="Z53" s="167">
        <f>Y53/$Y$3*'Control Panel'!$N$7+'Control Panel'!$O$7</f>
        <v>50</v>
      </c>
      <c r="AA53" s="107"/>
      <c r="AB53" s="105"/>
      <c r="AC53" s="105"/>
      <c r="AD53" s="105"/>
      <c r="AE53" s="105"/>
      <c r="AF53" s="105"/>
      <c r="AG53" s="105"/>
      <c r="AH53" s="105"/>
      <c r="AI53" s="105"/>
      <c r="AJ53" s="105"/>
      <c r="AK53" s="163">
        <f t="shared" si="6"/>
        <v>0</v>
      </c>
      <c r="AL53" s="167">
        <f>AK53/$AK$3*'Control Panel'!$N$7+'Control Panel'!$O$7</f>
        <v>50</v>
      </c>
      <c r="AM53" s="107"/>
      <c r="AN53" s="105"/>
      <c r="AO53" s="105"/>
      <c r="AP53" s="105"/>
      <c r="AQ53" s="105"/>
      <c r="AR53" s="105"/>
      <c r="AS53" s="105"/>
      <c r="AT53" s="105"/>
      <c r="AU53" s="105"/>
      <c r="AV53" s="105"/>
      <c r="AW53" s="163">
        <f t="shared" si="7"/>
        <v>0</v>
      </c>
      <c r="AX53" s="167">
        <f>AW53/$AW$3*'Control Panel'!$N$7+'Control Panel'!$O$7</f>
        <v>50</v>
      </c>
    </row>
    <row r="54" spans="1:50" ht="15.75" x14ac:dyDescent="0.25">
      <c r="A54" s="1">
        <v>50</v>
      </c>
      <c r="B54" s="108">
        <f>Attendance!B54</f>
        <v>0</v>
      </c>
      <c r="C54" s="108">
        <f>Attendance!C54</f>
        <v>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63">
        <f t="shared" si="4"/>
        <v>0</v>
      </c>
      <c r="N54" s="167">
        <f>(M54/$M$3)*'Control Panel'!$N$7+'Control Panel'!$O$7</f>
        <v>50</v>
      </c>
      <c r="O54" s="107"/>
      <c r="P54" s="105"/>
      <c r="Q54" s="105"/>
      <c r="R54" s="105"/>
      <c r="S54" s="105"/>
      <c r="T54" s="105"/>
      <c r="U54" s="105"/>
      <c r="V54" s="105"/>
      <c r="W54" s="105"/>
      <c r="X54" s="105"/>
      <c r="Y54" s="163">
        <f t="shared" si="5"/>
        <v>0</v>
      </c>
      <c r="Z54" s="167">
        <f>Y54/$Y$3*'Control Panel'!$N$7+'Control Panel'!$O$7</f>
        <v>50</v>
      </c>
      <c r="AA54" s="107"/>
      <c r="AB54" s="105"/>
      <c r="AC54" s="105"/>
      <c r="AD54" s="105"/>
      <c r="AE54" s="105"/>
      <c r="AF54" s="105"/>
      <c r="AG54" s="105"/>
      <c r="AH54" s="105"/>
      <c r="AI54" s="105"/>
      <c r="AJ54" s="105"/>
      <c r="AK54" s="163">
        <f t="shared" si="6"/>
        <v>0</v>
      </c>
      <c r="AL54" s="167">
        <f>AK54/$AK$3*'Control Panel'!$N$7+'Control Panel'!$O$7</f>
        <v>50</v>
      </c>
      <c r="AM54" s="107"/>
      <c r="AN54" s="105"/>
      <c r="AO54" s="105"/>
      <c r="AP54" s="105"/>
      <c r="AQ54" s="105"/>
      <c r="AR54" s="105"/>
      <c r="AS54" s="105"/>
      <c r="AT54" s="105"/>
      <c r="AU54" s="105"/>
      <c r="AV54" s="105"/>
      <c r="AW54" s="163">
        <f t="shared" si="7"/>
        <v>0</v>
      </c>
      <c r="AX54" s="167">
        <f>AW54/$AW$3*'Control Panel'!$N$7+'Control Panel'!$O$7</f>
        <v>50</v>
      </c>
    </row>
    <row r="55" spans="1:50" ht="15.75" x14ac:dyDescent="0.25">
      <c r="A55" s="1">
        <v>51</v>
      </c>
      <c r="B55" s="108">
        <f>Attendance!B55</f>
        <v>0</v>
      </c>
      <c r="C55" s="108">
        <f>Attendance!C55</f>
        <v>0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63">
        <f t="shared" si="4"/>
        <v>0</v>
      </c>
      <c r="N55" s="167">
        <f>(M55/$M$3)*'Control Panel'!$N$7+'Control Panel'!$O$7</f>
        <v>50</v>
      </c>
      <c r="O55" s="107"/>
      <c r="P55" s="105"/>
      <c r="Q55" s="105"/>
      <c r="R55" s="105"/>
      <c r="S55" s="105"/>
      <c r="T55" s="105"/>
      <c r="U55" s="105"/>
      <c r="V55" s="105"/>
      <c r="W55" s="105"/>
      <c r="X55" s="105"/>
      <c r="Y55" s="163">
        <f t="shared" si="5"/>
        <v>0</v>
      </c>
      <c r="Z55" s="167">
        <f>Y55/$Y$3*'Control Panel'!$N$7+'Control Panel'!$O$7</f>
        <v>50</v>
      </c>
      <c r="AA55" s="107"/>
      <c r="AB55" s="105"/>
      <c r="AC55" s="105"/>
      <c r="AD55" s="105"/>
      <c r="AE55" s="105"/>
      <c r="AF55" s="105"/>
      <c r="AG55" s="105"/>
      <c r="AH55" s="105"/>
      <c r="AI55" s="105"/>
      <c r="AJ55" s="105"/>
      <c r="AK55" s="163">
        <f t="shared" si="6"/>
        <v>0</v>
      </c>
      <c r="AL55" s="167">
        <f>AK55/$AK$3*'Control Panel'!$N$7+'Control Panel'!$O$7</f>
        <v>50</v>
      </c>
      <c r="AM55" s="107"/>
      <c r="AN55" s="105"/>
      <c r="AO55" s="105"/>
      <c r="AP55" s="105"/>
      <c r="AQ55" s="105"/>
      <c r="AR55" s="105"/>
      <c r="AS55" s="105"/>
      <c r="AT55" s="105"/>
      <c r="AU55" s="105"/>
      <c r="AV55" s="105"/>
      <c r="AW55" s="163">
        <f t="shared" si="7"/>
        <v>0</v>
      </c>
      <c r="AX55" s="167">
        <f>AW55/$AW$3*'Control Panel'!$N$7+'Control Panel'!$O$7</f>
        <v>50</v>
      </c>
    </row>
    <row r="56" spans="1:50" ht="15.75" x14ac:dyDescent="0.25">
      <c r="A56" s="1">
        <v>52</v>
      </c>
      <c r="B56" s="108">
        <f>Attendance!B56</f>
        <v>0</v>
      </c>
      <c r="C56" s="108">
        <f>Attendance!C56</f>
        <v>0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63">
        <f t="shared" si="4"/>
        <v>0</v>
      </c>
      <c r="N56" s="167">
        <f>(M56/$M$3)*'Control Panel'!$N$7+'Control Panel'!$O$7</f>
        <v>50</v>
      </c>
      <c r="O56" s="107"/>
      <c r="P56" s="105"/>
      <c r="Q56" s="105"/>
      <c r="R56" s="105"/>
      <c r="S56" s="105"/>
      <c r="T56" s="105"/>
      <c r="U56" s="105"/>
      <c r="V56" s="105"/>
      <c r="W56" s="105"/>
      <c r="X56" s="105"/>
      <c r="Y56" s="163">
        <f t="shared" si="5"/>
        <v>0</v>
      </c>
      <c r="Z56" s="167">
        <f>Y56/$Y$3*'Control Panel'!$N$7+'Control Panel'!$O$7</f>
        <v>50</v>
      </c>
      <c r="AA56" s="107"/>
      <c r="AB56" s="105"/>
      <c r="AC56" s="105"/>
      <c r="AD56" s="105"/>
      <c r="AE56" s="105"/>
      <c r="AF56" s="105"/>
      <c r="AG56" s="105"/>
      <c r="AH56" s="105"/>
      <c r="AI56" s="105"/>
      <c r="AJ56" s="105"/>
      <c r="AK56" s="163">
        <f t="shared" si="6"/>
        <v>0</v>
      </c>
      <c r="AL56" s="167">
        <f>AK56/$AK$3*'Control Panel'!$N$7+'Control Panel'!$O$7</f>
        <v>50</v>
      </c>
      <c r="AM56" s="107"/>
      <c r="AN56" s="105"/>
      <c r="AO56" s="105"/>
      <c r="AP56" s="105"/>
      <c r="AQ56" s="105"/>
      <c r="AR56" s="105"/>
      <c r="AS56" s="105"/>
      <c r="AT56" s="105"/>
      <c r="AU56" s="105"/>
      <c r="AV56" s="105"/>
      <c r="AW56" s="163">
        <f t="shared" si="7"/>
        <v>0</v>
      </c>
      <c r="AX56" s="167">
        <f>AW56/$AW$3*'Control Panel'!$N$7+'Control Panel'!$O$7</f>
        <v>50</v>
      </c>
    </row>
    <row r="57" spans="1:50" ht="15.75" x14ac:dyDescent="0.25">
      <c r="A57" s="1">
        <v>53</v>
      </c>
      <c r="B57" s="108">
        <f>Attendance!B57</f>
        <v>0</v>
      </c>
      <c r="C57" s="108">
        <f>Attendance!C57</f>
        <v>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63">
        <f t="shared" si="4"/>
        <v>0</v>
      </c>
      <c r="N57" s="167">
        <f>(M57/$M$3)*'Control Panel'!$N$7+'Control Panel'!$O$7</f>
        <v>50</v>
      </c>
      <c r="O57" s="107"/>
      <c r="P57" s="105"/>
      <c r="Q57" s="105"/>
      <c r="R57" s="105"/>
      <c r="S57" s="105"/>
      <c r="T57" s="105"/>
      <c r="U57" s="105"/>
      <c r="V57" s="105"/>
      <c r="W57" s="105"/>
      <c r="X57" s="105"/>
      <c r="Y57" s="163">
        <f t="shared" si="5"/>
        <v>0</v>
      </c>
      <c r="Z57" s="167">
        <f>Y57/$Y$3*'Control Panel'!$N$7+'Control Panel'!$O$7</f>
        <v>50</v>
      </c>
      <c r="AA57" s="107"/>
      <c r="AB57" s="105"/>
      <c r="AC57" s="105"/>
      <c r="AD57" s="105"/>
      <c r="AE57" s="105"/>
      <c r="AF57" s="105"/>
      <c r="AG57" s="105"/>
      <c r="AH57" s="105"/>
      <c r="AI57" s="105"/>
      <c r="AJ57" s="105"/>
      <c r="AK57" s="163">
        <f t="shared" si="6"/>
        <v>0</v>
      </c>
      <c r="AL57" s="167">
        <f>AK57/$AK$3*'Control Panel'!$N$7+'Control Panel'!$O$7</f>
        <v>50</v>
      </c>
      <c r="AM57" s="107"/>
      <c r="AN57" s="105"/>
      <c r="AO57" s="105"/>
      <c r="AP57" s="105"/>
      <c r="AQ57" s="105"/>
      <c r="AR57" s="105"/>
      <c r="AS57" s="105"/>
      <c r="AT57" s="105"/>
      <c r="AU57" s="105"/>
      <c r="AV57" s="105"/>
      <c r="AW57" s="163">
        <f t="shared" si="7"/>
        <v>0</v>
      </c>
      <c r="AX57" s="167">
        <f>AW57/$AW$3*'Control Panel'!$N$7+'Control Panel'!$O$7</f>
        <v>50</v>
      </c>
    </row>
    <row r="58" spans="1:50" ht="15.75" x14ac:dyDescent="0.25">
      <c r="A58" s="1">
        <v>54</v>
      </c>
      <c r="B58" s="108">
        <f>Attendance!B58</f>
        <v>0</v>
      </c>
      <c r="C58" s="108">
        <f>Attendance!C58</f>
        <v>0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63">
        <f t="shared" si="4"/>
        <v>0</v>
      </c>
      <c r="N58" s="167">
        <f>(M58/$M$3)*'Control Panel'!$N$7+'Control Panel'!$O$7</f>
        <v>50</v>
      </c>
      <c r="O58" s="107"/>
      <c r="P58" s="105"/>
      <c r="Q58" s="105"/>
      <c r="R58" s="105"/>
      <c r="S58" s="105"/>
      <c r="T58" s="105"/>
      <c r="U58" s="105"/>
      <c r="V58" s="105"/>
      <c r="W58" s="105"/>
      <c r="X58" s="105"/>
      <c r="Y58" s="163">
        <f t="shared" si="5"/>
        <v>0</v>
      </c>
      <c r="Z58" s="167">
        <f>Y58/$Y$3*'Control Panel'!$N$7+'Control Panel'!$O$7</f>
        <v>50</v>
      </c>
      <c r="AA58" s="107"/>
      <c r="AB58" s="105"/>
      <c r="AC58" s="105"/>
      <c r="AD58" s="105"/>
      <c r="AE58" s="105"/>
      <c r="AF58" s="105"/>
      <c r="AG58" s="105"/>
      <c r="AH58" s="105"/>
      <c r="AI58" s="105"/>
      <c r="AJ58" s="105"/>
      <c r="AK58" s="163">
        <f t="shared" si="6"/>
        <v>0</v>
      </c>
      <c r="AL58" s="167">
        <f>AK58/$AK$3*'Control Panel'!$N$7+'Control Panel'!$O$7</f>
        <v>50</v>
      </c>
      <c r="AM58" s="107"/>
      <c r="AN58" s="105"/>
      <c r="AO58" s="105"/>
      <c r="AP58" s="105"/>
      <c r="AQ58" s="105"/>
      <c r="AR58" s="105"/>
      <c r="AS58" s="105"/>
      <c r="AT58" s="105"/>
      <c r="AU58" s="105"/>
      <c r="AV58" s="105"/>
      <c r="AW58" s="163">
        <f t="shared" si="7"/>
        <v>0</v>
      </c>
      <c r="AX58" s="167">
        <f>AW58/$AW$3*'Control Panel'!$N$7+'Control Panel'!$O$7</f>
        <v>50</v>
      </c>
    </row>
    <row r="59" spans="1:50" ht="15.75" x14ac:dyDescent="0.25">
      <c r="A59" s="1">
        <v>55</v>
      </c>
      <c r="B59" s="108">
        <f>Attendance!B59</f>
        <v>0</v>
      </c>
      <c r="C59" s="108">
        <f>Attendance!C59</f>
        <v>0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63">
        <f t="shared" si="4"/>
        <v>0</v>
      </c>
      <c r="N59" s="167">
        <f>(M59/$M$3)*'Control Panel'!$N$7+'Control Panel'!$O$7</f>
        <v>50</v>
      </c>
      <c r="O59" s="107"/>
      <c r="P59" s="105"/>
      <c r="Q59" s="105"/>
      <c r="R59" s="105"/>
      <c r="S59" s="105"/>
      <c r="T59" s="105"/>
      <c r="U59" s="105"/>
      <c r="V59" s="105"/>
      <c r="W59" s="105"/>
      <c r="X59" s="105"/>
      <c r="Y59" s="163">
        <f t="shared" si="5"/>
        <v>0</v>
      </c>
      <c r="Z59" s="167">
        <f>Y59/$Y$3*'Control Panel'!$N$7+'Control Panel'!$O$7</f>
        <v>50</v>
      </c>
      <c r="AA59" s="107"/>
      <c r="AB59" s="105"/>
      <c r="AC59" s="105"/>
      <c r="AD59" s="105"/>
      <c r="AE59" s="105"/>
      <c r="AF59" s="105"/>
      <c r="AG59" s="105"/>
      <c r="AH59" s="105"/>
      <c r="AI59" s="105"/>
      <c r="AJ59" s="105"/>
      <c r="AK59" s="163">
        <f t="shared" si="6"/>
        <v>0</v>
      </c>
      <c r="AL59" s="167">
        <f>AK59/$AK$3*'Control Panel'!$N$7+'Control Panel'!$O$7</f>
        <v>50</v>
      </c>
      <c r="AM59" s="107"/>
      <c r="AN59" s="105"/>
      <c r="AO59" s="105"/>
      <c r="AP59" s="105"/>
      <c r="AQ59" s="105"/>
      <c r="AR59" s="105"/>
      <c r="AS59" s="105"/>
      <c r="AT59" s="105"/>
      <c r="AU59" s="105"/>
      <c r="AV59" s="105"/>
      <c r="AW59" s="163">
        <f t="shared" si="7"/>
        <v>0</v>
      </c>
      <c r="AX59" s="167">
        <f>AW59/$AW$3*'Control Panel'!$N$7+'Control Panel'!$O$7</f>
        <v>50</v>
      </c>
    </row>
    <row r="60" spans="1:50" ht="15.75" x14ac:dyDescent="0.25">
      <c r="A60" s="1">
        <v>56</v>
      </c>
      <c r="B60" s="108">
        <f>Attendance!B60</f>
        <v>0</v>
      </c>
      <c r="C60" s="108">
        <f>Attendance!C60</f>
        <v>0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63">
        <f t="shared" si="4"/>
        <v>0</v>
      </c>
      <c r="N60" s="167">
        <f>(M60/$M$3)*'Control Panel'!$N$7+'Control Panel'!$O$7</f>
        <v>50</v>
      </c>
      <c r="O60" s="107"/>
      <c r="P60" s="105"/>
      <c r="Q60" s="105"/>
      <c r="R60" s="105"/>
      <c r="S60" s="105"/>
      <c r="T60" s="105"/>
      <c r="U60" s="105"/>
      <c r="V60" s="105"/>
      <c r="W60" s="105"/>
      <c r="X60" s="105"/>
      <c r="Y60" s="163">
        <f t="shared" si="5"/>
        <v>0</v>
      </c>
      <c r="Z60" s="167">
        <f>Y60/$Y$3*'Control Panel'!$N$7+'Control Panel'!$O$7</f>
        <v>50</v>
      </c>
      <c r="AA60" s="107"/>
      <c r="AB60" s="105"/>
      <c r="AC60" s="105"/>
      <c r="AD60" s="105"/>
      <c r="AE60" s="105"/>
      <c r="AF60" s="105"/>
      <c r="AG60" s="105"/>
      <c r="AH60" s="105"/>
      <c r="AI60" s="105"/>
      <c r="AJ60" s="105"/>
      <c r="AK60" s="163">
        <f t="shared" si="6"/>
        <v>0</v>
      </c>
      <c r="AL60" s="167">
        <f>AK60/$AK$3*'Control Panel'!$N$7+'Control Panel'!$O$7</f>
        <v>50</v>
      </c>
      <c r="AM60" s="107"/>
      <c r="AN60" s="105"/>
      <c r="AO60" s="105"/>
      <c r="AP60" s="105"/>
      <c r="AQ60" s="105"/>
      <c r="AR60" s="105"/>
      <c r="AS60" s="105"/>
      <c r="AT60" s="105"/>
      <c r="AU60" s="105"/>
      <c r="AV60" s="105"/>
      <c r="AW60" s="163">
        <f t="shared" si="7"/>
        <v>0</v>
      </c>
      <c r="AX60" s="167">
        <f>AW60/$AW$3*'Control Panel'!$N$7+'Control Panel'!$O$7</f>
        <v>50</v>
      </c>
    </row>
    <row r="61" spans="1:50" ht="15.75" x14ac:dyDescent="0.25">
      <c r="A61" s="1">
        <v>57</v>
      </c>
      <c r="B61" s="108">
        <f>Attendance!B61</f>
        <v>0</v>
      </c>
      <c r="C61" s="108">
        <f>Attendance!C61</f>
        <v>0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63">
        <f t="shared" si="4"/>
        <v>0</v>
      </c>
      <c r="N61" s="167">
        <f>(M61/$M$3)*'Control Panel'!$N$7+'Control Panel'!$O$7</f>
        <v>50</v>
      </c>
      <c r="O61" s="107"/>
      <c r="P61" s="105"/>
      <c r="Q61" s="105"/>
      <c r="R61" s="105"/>
      <c r="S61" s="105"/>
      <c r="T61" s="105"/>
      <c r="U61" s="105"/>
      <c r="V61" s="105"/>
      <c r="W61" s="105"/>
      <c r="X61" s="105"/>
      <c r="Y61" s="163">
        <f t="shared" si="5"/>
        <v>0</v>
      </c>
      <c r="Z61" s="167">
        <f>Y61/$Y$3*'Control Panel'!$N$7+'Control Panel'!$O$7</f>
        <v>50</v>
      </c>
      <c r="AA61" s="107"/>
      <c r="AB61" s="105"/>
      <c r="AC61" s="105"/>
      <c r="AD61" s="105"/>
      <c r="AE61" s="105"/>
      <c r="AF61" s="105"/>
      <c r="AG61" s="105"/>
      <c r="AH61" s="105"/>
      <c r="AI61" s="105"/>
      <c r="AJ61" s="105"/>
      <c r="AK61" s="163">
        <f t="shared" si="6"/>
        <v>0</v>
      </c>
      <c r="AL61" s="167">
        <f>AK61/$AK$3*'Control Panel'!$N$7+'Control Panel'!$O$7</f>
        <v>50</v>
      </c>
      <c r="AM61" s="107"/>
      <c r="AN61" s="105"/>
      <c r="AO61" s="105"/>
      <c r="AP61" s="105"/>
      <c r="AQ61" s="105"/>
      <c r="AR61" s="105"/>
      <c r="AS61" s="105"/>
      <c r="AT61" s="105"/>
      <c r="AU61" s="105"/>
      <c r="AV61" s="105"/>
      <c r="AW61" s="163">
        <f t="shared" si="7"/>
        <v>0</v>
      </c>
      <c r="AX61" s="167">
        <f>AW61/$AW$3*'Control Panel'!$N$7+'Control Panel'!$O$7</f>
        <v>50</v>
      </c>
    </row>
    <row r="62" spans="1:50" ht="15.75" x14ac:dyDescent="0.25">
      <c r="A62" s="1">
        <v>58</v>
      </c>
      <c r="B62" s="108">
        <f>Attendance!B62</f>
        <v>0</v>
      </c>
      <c r="C62" s="108">
        <f>Attendance!C62</f>
        <v>0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63">
        <f t="shared" si="4"/>
        <v>0</v>
      </c>
      <c r="N62" s="167">
        <f>(M62/$M$3)*'Control Panel'!$N$7+'Control Panel'!$O$7</f>
        <v>50</v>
      </c>
      <c r="O62" s="107"/>
      <c r="P62" s="105"/>
      <c r="Q62" s="105"/>
      <c r="R62" s="105"/>
      <c r="S62" s="105"/>
      <c r="T62" s="105"/>
      <c r="U62" s="105"/>
      <c r="V62" s="105"/>
      <c r="W62" s="105"/>
      <c r="X62" s="105"/>
      <c r="Y62" s="163">
        <f t="shared" si="5"/>
        <v>0</v>
      </c>
      <c r="Z62" s="167">
        <f>Y62/$Y$3*'Control Panel'!$N$7+'Control Panel'!$O$7</f>
        <v>50</v>
      </c>
      <c r="AA62" s="107"/>
      <c r="AB62" s="105"/>
      <c r="AC62" s="105"/>
      <c r="AD62" s="105"/>
      <c r="AE62" s="105"/>
      <c r="AF62" s="105"/>
      <c r="AG62" s="105"/>
      <c r="AH62" s="105"/>
      <c r="AI62" s="105"/>
      <c r="AJ62" s="105"/>
      <c r="AK62" s="163">
        <f t="shared" si="6"/>
        <v>0</v>
      </c>
      <c r="AL62" s="167">
        <f>AK62/$AK$3*'Control Panel'!$N$7+'Control Panel'!$O$7</f>
        <v>50</v>
      </c>
      <c r="AM62" s="107"/>
      <c r="AN62" s="105"/>
      <c r="AO62" s="105"/>
      <c r="AP62" s="105"/>
      <c r="AQ62" s="105"/>
      <c r="AR62" s="105"/>
      <c r="AS62" s="105"/>
      <c r="AT62" s="105"/>
      <c r="AU62" s="105"/>
      <c r="AV62" s="105"/>
      <c r="AW62" s="163">
        <f t="shared" si="7"/>
        <v>0</v>
      </c>
      <c r="AX62" s="167">
        <f>AW62/$AW$3*'Control Panel'!$N$7+'Control Panel'!$O$7</f>
        <v>50</v>
      </c>
    </row>
    <row r="63" spans="1:50" ht="15.75" x14ac:dyDescent="0.25">
      <c r="A63" s="1">
        <v>59</v>
      </c>
      <c r="B63" s="108">
        <f>Attendance!B63</f>
        <v>0</v>
      </c>
      <c r="C63" s="108">
        <f>Attendance!C63</f>
        <v>0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63">
        <f t="shared" si="4"/>
        <v>0</v>
      </c>
      <c r="N63" s="167">
        <f>(M63/$M$3)*'Control Panel'!$N$7+'Control Panel'!$O$7</f>
        <v>50</v>
      </c>
      <c r="O63" s="110"/>
      <c r="P63" s="108"/>
      <c r="Q63" s="108"/>
      <c r="R63" s="108"/>
      <c r="S63" s="108"/>
      <c r="T63" s="108"/>
      <c r="U63" s="108"/>
      <c r="V63" s="108"/>
      <c r="W63" s="108"/>
      <c r="X63" s="108"/>
      <c r="Y63" s="163">
        <f t="shared" si="5"/>
        <v>0</v>
      </c>
      <c r="Z63" s="167">
        <f>Y63/$Y$3*'Control Panel'!$N$7+'Control Panel'!$O$7</f>
        <v>50</v>
      </c>
      <c r="AA63" s="110"/>
      <c r="AB63" s="108"/>
      <c r="AC63" s="108"/>
      <c r="AD63" s="108"/>
      <c r="AE63" s="108"/>
      <c r="AF63" s="108"/>
      <c r="AG63" s="108"/>
      <c r="AH63" s="108"/>
      <c r="AI63" s="108"/>
      <c r="AJ63" s="108"/>
      <c r="AK63" s="163">
        <f t="shared" si="6"/>
        <v>0</v>
      </c>
      <c r="AL63" s="167">
        <f>AK63/$AK$3*'Control Panel'!$N$7+'Control Panel'!$O$7</f>
        <v>50</v>
      </c>
      <c r="AM63" s="110"/>
      <c r="AN63" s="108"/>
      <c r="AO63" s="108"/>
      <c r="AP63" s="108"/>
      <c r="AQ63" s="108"/>
      <c r="AR63" s="108"/>
      <c r="AS63" s="108"/>
      <c r="AT63" s="108"/>
      <c r="AU63" s="108"/>
      <c r="AV63" s="108"/>
      <c r="AW63" s="163">
        <f t="shared" si="7"/>
        <v>0</v>
      </c>
      <c r="AX63" s="167">
        <f>AW63/$AW$3*'Control Panel'!$N$7+'Control Panel'!$O$7</f>
        <v>50</v>
      </c>
    </row>
    <row r="64" spans="1:50" ht="16.5" thickBot="1" x14ac:dyDescent="0.3">
      <c r="A64" s="1">
        <v>60</v>
      </c>
      <c r="B64" s="108">
        <f>Attendance!B64</f>
        <v>0</v>
      </c>
      <c r="C64" s="108">
        <f>Attendance!C64</f>
        <v>0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64">
        <f t="shared" si="4"/>
        <v>0</v>
      </c>
      <c r="N64" s="167">
        <f>(M64/$M$3)*'Control Panel'!$N$7+'Control Panel'!$O$7</f>
        <v>50</v>
      </c>
      <c r="O64" s="110"/>
      <c r="P64" s="108"/>
      <c r="Q64" s="108"/>
      <c r="R64" s="108"/>
      <c r="S64" s="108"/>
      <c r="T64" s="108"/>
      <c r="U64" s="108"/>
      <c r="V64" s="108"/>
      <c r="W64" s="108"/>
      <c r="X64" s="108"/>
      <c r="Y64" s="164">
        <f t="shared" si="5"/>
        <v>0</v>
      </c>
      <c r="Z64" s="167">
        <f>Y64/$Y$3*'Control Panel'!$N$7+'Control Panel'!$O$7</f>
        <v>50</v>
      </c>
      <c r="AA64" s="110"/>
      <c r="AB64" s="108"/>
      <c r="AC64" s="108"/>
      <c r="AD64" s="108"/>
      <c r="AE64" s="108"/>
      <c r="AF64" s="108"/>
      <c r="AG64" s="108"/>
      <c r="AH64" s="108"/>
      <c r="AI64" s="108"/>
      <c r="AJ64" s="108"/>
      <c r="AK64" s="164">
        <f t="shared" si="6"/>
        <v>0</v>
      </c>
      <c r="AL64" s="167">
        <f>AK64/$AK$3*'Control Panel'!$N$7+'Control Panel'!$O$7</f>
        <v>50</v>
      </c>
      <c r="AM64" s="110"/>
      <c r="AN64" s="108"/>
      <c r="AO64" s="108"/>
      <c r="AP64" s="108"/>
      <c r="AQ64" s="108"/>
      <c r="AR64" s="108"/>
      <c r="AS64" s="108"/>
      <c r="AT64" s="108"/>
      <c r="AU64" s="108"/>
      <c r="AV64" s="108"/>
      <c r="AW64" s="164">
        <f t="shared" si="7"/>
        <v>0</v>
      </c>
      <c r="AX64" s="167">
        <f>AW64/$AW$3*'Control Panel'!$N$7+'Control Panel'!$O$7</f>
        <v>50</v>
      </c>
    </row>
    <row r="65" spans="1:50" ht="16.5" thickBot="1" x14ac:dyDescent="0.3">
      <c r="A65" s="1">
        <v>61</v>
      </c>
      <c r="B65" s="108">
        <f>Attendance!B65</f>
        <v>0</v>
      </c>
      <c r="C65" s="108">
        <f>Attendance!C65</f>
        <v>0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64">
        <f t="shared" ref="M65:M104" si="8">SUM(D65:L65)</f>
        <v>0</v>
      </c>
      <c r="N65" s="167">
        <f>(M65/$M$3)*'Control Panel'!$N$7+'Control Panel'!$O$7</f>
        <v>50</v>
      </c>
      <c r="O65" s="110"/>
      <c r="P65" s="108"/>
      <c r="Q65" s="108"/>
      <c r="R65" s="108"/>
      <c r="S65" s="108"/>
      <c r="T65" s="108"/>
      <c r="U65" s="108"/>
      <c r="V65" s="108"/>
      <c r="W65" s="108"/>
      <c r="X65" s="108"/>
      <c r="Y65" s="164">
        <f t="shared" ref="Y65:Y104" si="9">SUM(O65:X65)</f>
        <v>0</v>
      </c>
      <c r="Z65" s="167">
        <f>Y65/$Y$3*'Control Panel'!$N$7+'Control Panel'!$O$7</f>
        <v>50</v>
      </c>
      <c r="AA65" s="110"/>
      <c r="AB65" s="108"/>
      <c r="AC65" s="108"/>
      <c r="AD65" s="108"/>
      <c r="AE65" s="108"/>
      <c r="AF65" s="108"/>
      <c r="AG65" s="108"/>
      <c r="AH65" s="108"/>
      <c r="AI65" s="108"/>
      <c r="AJ65" s="108"/>
      <c r="AK65" s="164">
        <f t="shared" ref="AK65:AK104" si="10">SUM(AA65:AJ65)</f>
        <v>0</v>
      </c>
      <c r="AL65" s="167">
        <f>AK65/$AK$3*'Control Panel'!$N$7+'Control Panel'!$O$7</f>
        <v>50</v>
      </c>
      <c r="AM65" s="110"/>
      <c r="AN65" s="108"/>
      <c r="AO65" s="108"/>
      <c r="AP65" s="108"/>
      <c r="AQ65" s="108"/>
      <c r="AR65" s="108"/>
      <c r="AS65" s="108"/>
      <c r="AT65" s="108"/>
      <c r="AU65" s="108"/>
      <c r="AV65" s="108"/>
      <c r="AW65" s="164">
        <f t="shared" ref="AW65:AW104" si="11">SUM(AM65:AV65)</f>
        <v>0</v>
      </c>
      <c r="AX65" s="167">
        <f>AW65/$AW$3*'Control Panel'!$N$7+'Control Panel'!$O$7</f>
        <v>50</v>
      </c>
    </row>
    <row r="66" spans="1:50" ht="16.5" thickBot="1" x14ac:dyDescent="0.3">
      <c r="A66" s="1">
        <v>62</v>
      </c>
      <c r="B66" s="108">
        <f>Attendance!B66</f>
        <v>0</v>
      </c>
      <c r="C66" s="108">
        <f>Attendance!C66</f>
        <v>0</v>
      </c>
      <c r="D66" s="108"/>
      <c r="E66" s="108"/>
      <c r="F66" s="108"/>
      <c r="G66" s="108"/>
      <c r="H66" s="108"/>
      <c r="I66" s="108"/>
      <c r="J66" s="108"/>
      <c r="K66" s="108"/>
      <c r="L66" s="108"/>
      <c r="M66" s="164">
        <f t="shared" si="8"/>
        <v>0</v>
      </c>
      <c r="N66" s="167">
        <f>(M66/$M$3)*'Control Panel'!$N$7+'Control Panel'!$O$7</f>
        <v>50</v>
      </c>
      <c r="O66" s="110"/>
      <c r="P66" s="108"/>
      <c r="Q66" s="108"/>
      <c r="R66" s="108"/>
      <c r="S66" s="108"/>
      <c r="T66" s="108"/>
      <c r="U66" s="108"/>
      <c r="V66" s="108"/>
      <c r="W66" s="108"/>
      <c r="X66" s="108"/>
      <c r="Y66" s="164">
        <f t="shared" si="9"/>
        <v>0</v>
      </c>
      <c r="Z66" s="167">
        <f>Y66/$Y$3*'Control Panel'!$N$7+'Control Panel'!$O$7</f>
        <v>50</v>
      </c>
      <c r="AA66" s="110"/>
      <c r="AB66" s="108"/>
      <c r="AC66" s="108"/>
      <c r="AD66" s="108"/>
      <c r="AE66" s="108"/>
      <c r="AF66" s="108"/>
      <c r="AG66" s="108"/>
      <c r="AH66" s="108"/>
      <c r="AI66" s="108"/>
      <c r="AJ66" s="108"/>
      <c r="AK66" s="164">
        <f t="shared" si="10"/>
        <v>0</v>
      </c>
      <c r="AL66" s="167">
        <f>AK66/$AK$3*'Control Panel'!$N$7+'Control Panel'!$O$7</f>
        <v>50</v>
      </c>
      <c r="AM66" s="110"/>
      <c r="AN66" s="108"/>
      <c r="AO66" s="108"/>
      <c r="AP66" s="108"/>
      <c r="AQ66" s="108"/>
      <c r="AR66" s="108"/>
      <c r="AS66" s="108"/>
      <c r="AT66" s="108"/>
      <c r="AU66" s="108"/>
      <c r="AV66" s="108"/>
      <c r="AW66" s="164">
        <f t="shared" si="11"/>
        <v>0</v>
      </c>
      <c r="AX66" s="167">
        <f>AW66/$AW$3*'Control Panel'!$N$7+'Control Panel'!$O$7</f>
        <v>50</v>
      </c>
    </row>
    <row r="67" spans="1:50" ht="16.5" thickBot="1" x14ac:dyDescent="0.3">
      <c r="A67" s="1">
        <v>63</v>
      </c>
      <c r="B67" s="108">
        <f>Attendance!B67</f>
        <v>0</v>
      </c>
      <c r="C67" s="108">
        <f>Attendance!C67</f>
        <v>0</v>
      </c>
      <c r="D67" s="108"/>
      <c r="E67" s="108"/>
      <c r="F67" s="108"/>
      <c r="G67" s="108"/>
      <c r="H67" s="108"/>
      <c r="I67" s="108"/>
      <c r="J67" s="108"/>
      <c r="K67" s="108"/>
      <c r="L67" s="108"/>
      <c r="M67" s="164">
        <f t="shared" si="8"/>
        <v>0</v>
      </c>
      <c r="N67" s="167">
        <f>(M67/$M$3)*'Control Panel'!$N$7+'Control Panel'!$O$7</f>
        <v>50</v>
      </c>
      <c r="O67" s="110"/>
      <c r="P67" s="108"/>
      <c r="Q67" s="108"/>
      <c r="R67" s="108"/>
      <c r="S67" s="108"/>
      <c r="T67" s="108"/>
      <c r="U67" s="108"/>
      <c r="V67" s="108"/>
      <c r="W67" s="108"/>
      <c r="X67" s="108"/>
      <c r="Y67" s="164">
        <f t="shared" si="9"/>
        <v>0</v>
      </c>
      <c r="Z67" s="167">
        <f>Y67/$Y$3*'Control Panel'!$N$7+'Control Panel'!$O$7</f>
        <v>50</v>
      </c>
      <c r="AA67" s="110"/>
      <c r="AB67" s="108"/>
      <c r="AC67" s="108"/>
      <c r="AD67" s="108"/>
      <c r="AE67" s="108"/>
      <c r="AF67" s="108"/>
      <c r="AG67" s="108"/>
      <c r="AH67" s="108"/>
      <c r="AI67" s="108"/>
      <c r="AJ67" s="108"/>
      <c r="AK67" s="164">
        <f t="shared" si="10"/>
        <v>0</v>
      </c>
      <c r="AL67" s="167">
        <f>AK67/$AK$3*'Control Panel'!$N$7+'Control Panel'!$O$7</f>
        <v>50</v>
      </c>
      <c r="AM67" s="110"/>
      <c r="AN67" s="108"/>
      <c r="AO67" s="108"/>
      <c r="AP67" s="108"/>
      <c r="AQ67" s="108"/>
      <c r="AR67" s="108"/>
      <c r="AS67" s="108"/>
      <c r="AT67" s="108"/>
      <c r="AU67" s="108"/>
      <c r="AV67" s="108"/>
      <c r="AW67" s="164">
        <f t="shared" si="11"/>
        <v>0</v>
      </c>
      <c r="AX67" s="167">
        <f>AW67/$AW$3*'Control Panel'!$N$7+'Control Panel'!$O$7</f>
        <v>50</v>
      </c>
    </row>
    <row r="68" spans="1:50" ht="16.5" thickBot="1" x14ac:dyDescent="0.3">
      <c r="A68" s="1">
        <v>64</v>
      </c>
      <c r="B68" s="108">
        <f>Attendance!B68</f>
        <v>0</v>
      </c>
      <c r="C68" s="108">
        <f>Attendance!C68</f>
        <v>0</v>
      </c>
      <c r="D68" s="108"/>
      <c r="E68" s="108"/>
      <c r="F68" s="108"/>
      <c r="G68" s="108"/>
      <c r="H68" s="108"/>
      <c r="I68" s="108"/>
      <c r="J68" s="108"/>
      <c r="K68" s="108"/>
      <c r="L68" s="108"/>
      <c r="M68" s="164">
        <f t="shared" si="8"/>
        <v>0</v>
      </c>
      <c r="N68" s="167">
        <f>(M68/$M$3)*'Control Panel'!$N$7+'Control Panel'!$O$7</f>
        <v>50</v>
      </c>
      <c r="O68" s="110"/>
      <c r="P68" s="108"/>
      <c r="Q68" s="108"/>
      <c r="R68" s="108"/>
      <c r="S68" s="108"/>
      <c r="T68" s="108"/>
      <c r="U68" s="108"/>
      <c r="V68" s="108"/>
      <c r="W68" s="108"/>
      <c r="X68" s="108"/>
      <c r="Y68" s="164">
        <f t="shared" si="9"/>
        <v>0</v>
      </c>
      <c r="Z68" s="167">
        <f>Y68/$Y$3*'Control Panel'!$N$7+'Control Panel'!$O$7</f>
        <v>50</v>
      </c>
      <c r="AA68" s="110"/>
      <c r="AB68" s="108"/>
      <c r="AC68" s="108"/>
      <c r="AD68" s="108"/>
      <c r="AE68" s="108"/>
      <c r="AF68" s="108"/>
      <c r="AG68" s="108"/>
      <c r="AH68" s="108"/>
      <c r="AI68" s="108"/>
      <c r="AJ68" s="108"/>
      <c r="AK68" s="164">
        <f t="shared" si="10"/>
        <v>0</v>
      </c>
      <c r="AL68" s="167">
        <f>AK68/$AK$3*'Control Panel'!$N$7+'Control Panel'!$O$7</f>
        <v>50</v>
      </c>
      <c r="AM68" s="110"/>
      <c r="AN68" s="108"/>
      <c r="AO68" s="108"/>
      <c r="AP68" s="108"/>
      <c r="AQ68" s="108"/>
      <c r="AR68" s="108"/>
      <c r="AS68" s="108"/>
      <c r="AT68" s="108"/>
      <c r="AU68" s="108"/>
      <c r="AV68" s="108"/>
      <c r="AW68" s="164">
        <f t="shared" si="11"/>
        <v>0</v>
      </c>
      <c r="AX68" s="167">
        <f>AW68/$AW$3*'Control Panel'!$N$7+'Control Panel'!$O$7</f>
        <v>50</v>
      </c>
    </row>
    <row r="69" spans="1:50" ht="16.5" thickBot="1" x14ac:dyDescent="0.3">
      <c r="A69" s="1">
        <v>65</v>
      </c>
      <c r="B69" s="108">
        <f>Attendance!B69</f>
        <v>0</v>
      </c>
      <c r="C69" s="108">
        <f>Attendance!C69</f>
        <v>0</v>
      </c>
      <c r="D69" s="108"/>
      <c r="E69" s="108"/>
      <c r="F69" s="108"/>
      <c r="G69" s="108"/>
      <c r="H69" s="108"/>
      <c r="I69" s="108"/>
      <c r="J69" s="108"/>
      <c r="K69" s="108"/>
      <c r="L69" s="108"/>
      <c r="M69" s="164">
        <f t="shared" si="8"/>
        <v>0</v>
      </c>
      <c r="N69" s="167">
        <f>(M69/$M$3)*'Control Panel'!$N$7+'Control Panel'!$O$7</f>
        <v>50</v>
      </c>
      <c r="O69" s="110"/>
      <c r="P69" s="108"/>
      <c r="Q69" s="108"/>
      <c r="R69" s="108"/>
      <c r="S69" s="108"/>
      <c r="T69" s="108"/>
      <c r="U69" s="108"/>
      <c r="V69" s="108"/>
      <c r="W69" s="108"/>
      <c r="X69" s="108"/>
      <c r="Y69" s="164">
        <f t="shared" si="9"/>
        <v>0</v>
      </c>
      <c r="Z69" s="167">
        <f>Y69/$Y$3*'Control Panel'!$N$7+'Control Panel'!$O$7</f>
        <v>50</v>
      </c>
      <c r="AA69" s="110"/>
      <c r="AB69" s="108"/>
      <c r="AC69" s="108"/>
      <c r="AD69" s="108"/>
      <c r="AE69" s="108"/>
      <c r="AF69" s="108"/>
      <c r="AG69" s="108"/>
      <c r="AH69" s="108"/>
      <c r="AI69" s="108"/>
      <c r="AJ69" s="108"/>
      <c r="AK69" s="164">
        <f t="shared" si="10"/>
        <v>0</v>
      </c>
      <c r="AL69" s="167">
        <f>AK69/$AK$3*'Control Panel'!$N$7+'Control Panel'!$O$7</f>
        <v>50</v>
      </c>
      <c r="AM69" s="110"/>
      <c r="AN69" s="108"/>
      <c r="AO69" s="108"/>
      <c r="AP69" s="108"/>
      <c r="AQ69" s="108"/>
      <c r="AR69" s="108"/>
      <c r="AS69" s="108"/>
      <c r="AT69" s="108"/>
      <c r="AU69" s="108"/>
      <c r="AV69" s="108"/>
      <c r="AW69" s="164">
        <f t="shared" si="11"/>
        <v>0</v>
      </c>
      <c r="AX69" s="167">
        <f>AW69/$AW$3*'Control Panel'!$N$7+'Control Panel'!$O$7</f>
        <v>50</v>
      </c>
    </row>
    <row r="70" spans="1:50" ht="16.5" thickBot="1" x14ac:dyDescent="0.3">
      <c r="A70" s="1">
        <v>66</v>
      </c>
      <c r="B70" s="108">
        <f>Attendance!B70</f>
        <v>0</v>
      </c>
      <c r="C70" s="108">
        <f>Attendance!C70</f>
        <v>0</v>
      </c>
      <c r="D70" s="108"/>
      <c r="E70" s="108"/>
      <c r="F70" s="108"/>
      <c r="G70" s="108"/>
      <c r="H70" s="108"/>
      <c r="I70" s="108"/>
      <c r="J70" s="108"/>
      <c r="K70" s="108"/>
      <c r="L70" s="108"/>
      <c r="M70" s="164">
        <f t="shared" si="8"/>
        <v>0</v>
      </c>
      <c r="N70" s="167">
        <f>(M70/$M$3)*'Control Panel'!$N$7+'Control Panel'!$O$7</f>
        <v>50</v>
      </c>
      <c r="O70" s="110"/>
      <c r="P70" s="108"/>
      <c r="Q70" s="108"/>
      <c r="R70" s="108"/>
      <c r="S70" s="108"/>
      <c r="T70" s="108"/>
      <c r="U70" s="108"/>
      <c r="V70" s="108"/>
      <c r="W70" s="108"/>
      <c r="X70" s="108"/>
      <c r="Y70" s="164">
        <f t="shared" si="9"/>
        <v>0</v>
      </c>
      <c r="Z70" s="167">
        <f>Y70/$Y$3*'Control Panel'!$N$7+'Control Panel'!$O$7</f>
        <v>50</v>
      </c>
      <c r="AA70" s="110"/>
      <c r="AB70" s="108"/>
      <c r="AC70" s="108"/>
      <c r="AD70" s="108"/>
      <c r="AE70" s="108"/>
      <c r="AF70" s="108"/>
      <c r="AG70" s="108"/>
      <c r="AH70" s="108"/>
      <c r="AI70" s="108"/>
      <c r="AJ70" s="108"/>
      <c r="AK70" s="164">
        <f t="shared" si="10"/>
        <v>0</v>
      </c>
      <c r="AL70" s="167">
        <f>AK70/$AK$3*'Control Panel'!$N$7+'Control Panel'!$O$7</f>
        <v>50</v>
      </c>
      <c r="AM70" s="110"/>
      <c r="AN70" s="108"/>
      <c r="AO70" s="108"/>
      <c r="AP70" s="108"/>
      <c r="AQ70" s="108"/>
      <c r="AR70" s="108"/>
      <c r="AS70" s="108"/>
      <c r="AT70" s="108"/>
      <c r="AU70" s="108"/>
      <c r="AV70" s="108"/>
      <c r="AW70" s="164">
        <f t="shared" si="11"/>
        <v>0</v>
      </c>
      <c r="AX70" s="167">
        <f>AW70/$AW$3*'Control Panel'!$N$7+'Control Panel'!$O$7</f>
        <v>50</v>
      </c>
    </row>
    <row r="71" spans="1:50" ht="16.5" thickBot="1" x14ac:dyDescent="0.3">
      <c r="A71" s="1">
        <v>67</v>
      </c>
      <c r="B71" s="108">
        <f>Attendance!B71</f>
        <v>0</v>
      </c>
      <c r="C71" s="108">
        <f>Attendance!C71</f>
        <v>0</v>
      </c>
      <c r="D71" s="108"/>
      <c r="E71" s="108"/>
      <c r="F71" s="108"/>
      <c r="G71" s="108"/>
      <c r="H71" s="108"/>
      <c r="I71" s="108"/>
      <c r="J71" s="108"/>
      <c r="K71" s="108"/>
      <c r="L71" s="108"/>
      <c r="M71" s="164">
        <f t="shared" si="8"/>
        <v>0</v>
      </c>
      <c r="N71" s="167">
        <f>(M71/$M$3)*'Control Panel'!$N$7+'Control Panel'!$O$7</f>
        <v>50</v>
      </c>
      <c r="O71" s="110"/>
      <c r="P71" s="108"/>
      <c r="Q71" s="108"/>
      <c r="R71" s="108"/>
      <c r="S71" s="108"/>
      <c r="T71" s="108"/>
      <c r="U71" s="108"/>
      <c r="V71" s="108"/>
      <c r="W71" s="108"/>
      <c r="X71" s="108"/>
      <c r="Y71" s="164">
        <f t="shared" si="9"/>
        <v>0</v>
      </c>
      <c r="Z71" s="167">
        <f>Y71/$Y$3*'Control Panel'!$N$7+'Control Panel'!$O$7</f>
        <v>50</v>
      </c>
      <c r="AA71" s="110"/>
      <c r="AB71" s="108"/>
      <c r="AC71" s="108"/>
      <c r="AD71" s="108"/>
      <c r="AE71" s="108"/>
      <c r="AF71" s="108"/>
      <c r="AG71" s="108"/>
      <c r="AH71" s="108"/>
      <c r="AI71" s="108"/>
      <c r="AJ71" s="108"/>
      <c r="AK71" s="164">
        <f t="shared" si="10"/>
        <v>0</v>
      </c>
      <c r="AL71" s="167">
        <f>AK71/$AK$3*'Control Panel'!$N$7+'Control Panel'!$O$7</f>
        <v>50</v>
      </c>
      <c r="AM71" s="110"/>
      <c r="AN71" s="108"/>
      <c r="AO71" s="108"/>
      <c r="AP71" s="108"/>
      <c r="AQ71" s="108"/>
      <c r="AR71" s="108"/>
      <c r="AS71" s="108"/>
      <c r="AT71" s="108"/>
      <c r="AU71" s="108"/>
      <c r="AV71" s="108"/>
      <c r="AW71" s="164">
        <f t="shared" si="11"/>
        <v>0</v>
      </c>
      <c r="AX71" s="167">
        <f>AW71/$AW$3*'Control Panel'!$N$7+'Control Panel'!$O$7</f>
        <v>50</v>
      </c>
    </row>
    <row r="72" spans="1:50" ht="16.5" thickBot="1" x14ac:dyDescent="0.3">
      <c r="A72" s="1">
        <v>68</v>
      </c>
      <c r="B72" s="108">
        <f>Attendance!B72</f>
        <v>0</v>
      </c>
      <c r="C72" s="108">
        <f>Attendance!C72</f>
        <v>0</v>
      </c>
      <c r="D72" s="108"/>
      <c r="E72" s="108"/>
      <c r="F72" s="108"/>
      <c r="G72" s="108"/>
      <c r="H72" s="108"/>
      <c r="I72" s="108"/>
      <c r="J72" s="108"/>
      <c r="K72" s="108"/>
      <c r="L72" s="108"/>
      <c r="M72" s="164">
        <f t="shared" si="8"/>
        <v>0</v>
      </c>
      <c r="N72" s="167">
        <f>(M72/$M$3)*'Control Panel'!$N$7+'Control Panel'!$O$7</f>
        <v>50</v>
      </c>
      <c r="O72" s="110"/>
      <c r="P72" s="108"/>
      <c r="Q72" s="108"/>
      <c r="R72" s="108"/>
      <c r="S72" s="108"/>
      <c r="T72" s="108"/>
      <c r="U72" s="108"/>
      <c r="V72" s="108"/>
      <c r="W72" s="108"/>
      <c r="X72" s="108"/>
      <c r="Y72" s="164">
        <f t="shared" si="9"/>
        <v>0</v>
      </c>
      <c r="Z72" s="167">
        <f>Y72/$Y$3*'Control Panel'!$N$7+'Control Panel'!$O$7</f>
        <v>50</v>
      </c>
      <c r="AA72" s="110"/>
      <c r="AB72" s="108"/>
      <c r="AC72" s="108"/>
      <c r="AD72" s="108"/>
      <c r="AE72" s="108"/>
      <c r="AF72" s="108"/>
      <c r="AG72" s="108"/>
      <c r="AH72" s="108"/>
      <c r="AI72" s="108"/>
      <c r="AJ72" s="108"/>
      <c r="AK72" s="164">
        <f t="shared" si="10"/>
        <v>0</v>
      </c>
      <c r="AL72" s="167">
        <f>AK72/$AK$3*'Control Panel'!$N$7+'Control Panel'!$O$7</f>
        <v>50</v>
      </c>
      <c r="AM72" s="110"/>
      <c r="AN72" s="108"/>
      <c r="AO72" s="108"/>
      <c r="AP72" s="108"/>
      <c r="AQ72" s="108"/>
      <c r="AR72" s="108"/>
      <c r="AS72" s="108"/>
      <c r="AT72" s="108"/>
      <c r="AU72" s="108"/>
      <c r="AV72" s="108"/>
      <c r="AW72" s="164">
        <f t="shared" si="11"/>
        <v>0</v>
      </c>
      <c r="AX72" s="167">
        <f>AW72/$AW$3*'Control Panel'!$N$7+'Control Panel'!$O$7</f>
        <v>50</v>
      </c>
    </row>
    <row r="73" spans="1:50" ht="16.5" thickBot="1" x14ac:dyDescent="0.3">
      <c r="A73" s="1">
        <v>69</v>
      </c>
      <c r="B73" s="108">
        <f>Attendance!B73</f>
        <v>0</v>
      </c>
      <c r="C73" s="108">
        <f>Attendance!C73</f>
        <v>0</v>
      </c>
      <c r="D73" s="108"/>
      <c r="E73" s="108"/>
      <c r="F73" s="108"/>
      <c r="G73" s="108"/>
      <c r="H73" s="108"/>
      <c r="I73" s="108"/>
      <c r="J73" s="108"/>
      <c r="K73" s="108"/>
      <c r="L73" s="108"/>
      <c r="M73" s="164">
        <f t="shared" si="8"/>
        <v>0</v>
      </c>
      <c r="N73" s="167">
        <f>(M73/$M$3)*'Control Panel'!$N$7+'Control Panel'!$O$7</f>
        <v>50</v>
      </c>
      <c r="O73" s="110"/>
      <c r="P73" s="108"/>
      <c r="Q73" s="108"/>
      <c r="R73" s="108"/>
      <c r="S73" s="108"/>
      <c r="T73" s="108"/>
      <c r="U73" s="108"/>
      <c r="V73" s="108"/>
      <c r="W73" s="108"/>
      <c r="X73" s="108"/>
      <c r="Y73" s="164">
        <f t="shared" si="9"/>
        <v>0</v>
      </c>
      <c r="Z73" s="167">
        <f>Y73/$Y$3*'Control Panel'!$N$7+'Control Panel'!$O$7</f>
        <v>50</v>
      </c>
      <c r="AA73" s="110"/>
      <c r="AB73" s="108"/>
      <c r="AC73" s="108"/>
      <c r="AD73" s="108"/>
      <c r="AE73" s="108"/>
      <c r="AF73" s="108"/>
      <c r="AG73" s="108"/>
      <c r="AH73" s="108"/>
      <c r="AI73" s="108"/>
      <c r="AJ73" s="108"/>
      <c r="AK73" s="164">
        <f t="shared" si="10"/>
        <v>0</v>
      </c>
      <c r="AL73" s="167">
        <f>AK73/$AK$3*'Control Panel'!$N$7+'Control Panel'!$O$7</f>
        <v>50</v>
      </c>
      <c r="AM73" s="110"/>
      <c r="AN73" s="108"/>
      <c r="AO73" s="108"/>
      <c r="AP73" s="108"/>
      <c r="AQ73" s="108"/>
      <c r="AR73" s="108"/>
      <c r="AS73" s="108"/>
      <c r="AT73" s="108"/>
      <c r="AU73" s="108"/>
      <c r="AV73" s="108"/>
      <c r="AW73" s="164">
        <f t="shared" si="11"/>
        <v>0</v>
      </c>
      <c r="AX73" s="167">
        <f>AW73/$AW$3*'Control Panel'!$N$7+'Control Panel'!$O$7</f>
        <v>50</v>
      </c>
    </row>
    <row r="74" spans="1:50" ht="16.5" thickBot="1" x14ac:dyDescent="0.3">
      <c r="A74" s="1">
        <v>70</v>
      </c>
      <c r="B74" s="108">
        <f>Attendance!B74</f>
        <v>0</v>
      </c>
      <c r="C74" s="108">
        <f>Attendance!C74</f>
        <v>0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64">
        <f t="shared" si="8"/>
        <v>0</v>
      </c>
      <c r="N74" s="167">
        <f>(M74/$M$3)*'Control Panel'!$N$7+'Control Panel'!$O$7</f>
        <v>50</v>
      </c>
      <c r="O74" s="110"/>
      <c r="P74" s="108"/>
      <c r="Q74" s="108"/>
      <c r="R74" s="108"/>
      <c r="S74" s="108"/>
      <c r="T74" s="108"/>
      <c r="U74" s="108"/>
      <c r="V74" s="108"/>
      <c r="W74" s="108"/>
      <c r="X74" s="108"/>
      <c r="Y74" s="164">
        <f t="shared" si="9"/>
        <v>0</v>
      </c>
      <c r="Z74" s="167">
        <f>Y74/$Y$3*'Control Panel'!$N$7+'Control Panel'!$O$7</f>
        <v>50</v>
      </c>
      <c r="AA74" s="110"/>
      <c r="AB74" s="108"/>
      <c r="AC74" s="108"/>
      <c r="AD74" s="108"/>
      <c r="AE74" s="108"/>
      <c r="AF74" s="108"/>
      <c r="AG74" s="108"/>
      <c r="AH74" s="108"/>
      <c r="AI74" s="108"/>
      <c r="AJ74" s="108"/>
      <c r="AK74" s="164">
        <f t="shared" si="10"/>
        <v>0</v>
      </c>
      <c r="AL74" s="167">
        <f>AK74/$AK$3*'Control Panel'!$N$7+'Control Panel'!$O$7</f>
        <v>50</v>
      </c>
      <c r="AM74" s="110"/>
      <c r="AN74" s="108"/>
      <c r="AO74" s="108"/>
      <c r="AP74" s="108"/>
      <c r="AQ74" s="108"/>
      <c r="AR74" s="108"/>
      <c r="AS74" s="108"/>
      <c r="AT74" s="108"/>
      <c r="AU74" s="108"/>
      <c r="AV74" s="108"/>
      <c r="AW74" s="164">
        <f t="shared" si="11"/>
        <v>0</v>
      </c>
      <c r="AX74" s="167">
        <f>AW74/$AW$3*'Control Panel'!$N$7+'Control Panel'!$O$7</f>
        <v>50</v>
      </c>
    </row>
    <row r="75" spans="1:50" ht="16.5" thickBot="1" x14ac:dyDescent="0.3">
      <c r="A75" s="1">
        <v>71</v>
      </c>
      <c r="B75" s="108">
        <f>Attendance!B75</f>
        <v>0</v>
      </c>
      <c r="C75" s="108">
        <f>Attendance!C75</f>
        <v>0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64">
        <f t="shared" si="8"/>
        <v>0</v>
      </c>
      <c r="N75" s="167">
        <f>(M75/$M$3)*'Control Panel'!$N$7+'Control Panel'!$O$7</f>
        <v>50</v>
      </c>
      <c r="O75" s="110"/>
      <c r="P75" s="108"/>
      <c r="Q75" s="108"/>
      <c r="R75" s="108"/>
      <c r="S75" s="108"/>
      <c r="T75" s="108"/>
      <c r="U75" s="108"/>
      <c r="V75" s="108"/>
      <c r="W75" s="108"/>
      <c r="X75" s="108"/>
      <c r="Y75" s="164">
        <f t="shared" si="9"/>
        <v>0</v>
      </c>
      <c r="Z75" s="167">
        <f>Y75/$Y$3*'Control Panel'!$N$7+'Control Panel'!$O$7</f>
        <v>50</v>
      </c>
      <c r="AA75" s="110"/>
      <c r="AB75" s="108"/>
      <c r="AC75" s="108"/>
      <c r="AD75" s="108"/>
      <c r="AE75" s="108"/>
      <c r="AF75" s="108"/>
      <c r="AG75" s="108"/>
      <c r="AH75" s="108"/>
      <c r="AI75" s="108"/>
      <c r="AJ75" s="108"/>
      <c r="AK75" s="164">
        <f t="shared" si="10"/>
        <v>0</v>
      </c>
      <c r="AL75" s="167">
        <f>AK75/$AK$3*'Control Panel'!$N$7+'Control Panel'!$O$7</f>
        <v>50</v>
      </c>
      <c r="AM75" s="110"/>
      <c r="AN75" s="108"/>
      <c r="AO75" s="108"/>
      <c r="AP75" s="108"/>
      <c r="AQ75" s="108"/>
      <c r="AR75" s="108"/>
      <c r="AS75" s="108"/>
      <c r="AT75" s="108"/>
      <c r="AU75" s="108"/>
      <c r="AV75" s="108"/>
      <c r="AW75" s="164">
        <f t="shared" si="11"/>
        <v>0</v>
      </c>
      <c r="AX75" s="167">
        <f>AW75/$AW$3*'Control Panel'!$N$7+'Control Panel'!$O$7</f>
        <v>50</v>
      </c>
    </row>
    <row r="76" spans="1:50" ht="16.5" thickBot="1" x14ac:dyDescent="0.3">
      <c r="A76" s="1">
        <v>72</v>
      </c>
      <c r="B76" s="108">
        <f>Attendance!B76</f>
        <v>0</v>
      </c>
      <c r="C76" s="108">
        <f>Attendance!C76</f>
        <v>0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64">
        <f t="shared" si="8"/>
        <v>0</v>
      </c>
      <c r="N76" s="167">
        <f>(M76/$M$3)*'Control Panel'!$N$7+'Control Panel'!$O$7</f>
        <v>50</v>
      </c>
      <c r="O76" s="110"/>
      <c r="P76" s="108"/>
      <c r="Q76" s="108"/>
      <c r="R76" s="108"/>
      <c r="S76" s="108"/>
      <c r="T76" s="108"/>
      <c r="U76" s="108"/>
      <c r="V76" s="108"/>
      <c r="W76" s="108"/>
      <c r="X76" s="108"/>
      <c r="Y76" s="164">
        <f t="shared" si="9"/>
        <v>0</v>
      </c>
      <c r="Z76" s="167">
        <f>Y76/$Y$3*'Control Panel'!$N$7+'Control Panel'!$O$7</f>
        <v>50</v>
      </c>
      <c r="AA76" s="110"/>
      <c r="AB76" s="108"/>
      <c r="AC76" s="108"/>
      <c r="AD76" s="108"/>
      <c r="AE76" s="108"/>
      <c r="AF76" s="108"/>
      <c r="AG76" s="108"/>
      <c r="AH76" s="108"/>
      <c r="AI76" s="108"/>
      <c r="AJ76" s="108"/>
      <c r="AK76" s="164">
        <f t="shared" si="10"/>
        <v>0</v>
      </c>
      <c r="AL76" s="167">
        <f>AK76/$AK$3*'Control Panel'!$N$7+'Control Panel'!$O$7</f>
        <v>50</v>
      </c>
      <c r="AM76" s="110"/>
      <c r="AN76" s="108"/>
      <c r="AO76" s="108"/>
      <c r="AP76" s="108"/>
      <c r="AQ76" s="108"/>
      <c r="AR76" s="108"/>
      <c r="AS76" s="108"/>
      <c r="AT76" s="108"/>
      <c r="AU76" s="108"/>
      <c r="AV76" s="108"/>
      <c r="AW76" s="164">
        <f t="shared" si="11"/>
        <v>0</v>
      </c>
      <c r="AX76" s="167">
        <f>AW76/$AW$3*'Control Panel'!$N$7+'Control Panel'!$O$7</f>
        <v>50</v>
      </c>
    </row>
    <row r="77" spans="1:50" ht="16.5" thickBot="1" x14ac:dyDescent="0.3">
      <c r="A77" s="1">
        <v>73</v>
      </c>
      <c r="B77" s="108">
        <f>Attendance!B77</f>
        <v>0</v>
      </c>
      <c r="C77" s="108">
        <f>Attendance!C77</f>
        <v>0</v>
      </c>
      <c r="D77" s="108"/>
      <c r="E77" s="108"/>
      <c r="F77" s="108"/>
      <c r="G77" s="108"/>
      <c r="H77" s="108"/>
      <c r="I77" s="108"/>
      <c r="J77" s="108"/>
      <c r="K77" s="108"/>
      <c r="L77" s="108"/>
      <c r="M77" s="164">
        <f t="shared" si="8"/>
        <v>0</v>
      </c>
      <c r="N77" s="167">
        <f>(M77/$M$3)*'Control Panel'!$N$7+'Control Panel'!$O$7</f>
        <v>50</v>
      </c>
      <c r="O77" s="110"/>
      <c r="P77" s="108"/>
      <c r="Q77" s="108"/>
      <c r="R77" s="108"/>
      <c r="S77" s="108"/>
      <c r="T77" s="108"/>
      <c r="U77" s="108"/>
      <c r="V77" s="108"/>
      <c r="W77" s="108"/>
      <c r="X77" s="108"/>
      <c r="Y77" s="164">
        <f t="shared" si="9"/>
        <v>0</v>
      </c>
      <c r="Z77" s="167">
        <f>Y77/$Y$3*'Control Panel'!$N$7+'Control Panel'!$O$7</f>
        <v>50</v>
      </c>
      <c r="AA77" s="110"/>
      <c r="AB77" s="108"/>
      <c r="AC77" s="108"/>
      <c r="AD77" s="108"/>
      <c r="AE77" s="108"/>
      <c r="AF77" s="108"/>
      <c r="AG77" s="108"/>
      <c r="AH77" s="108"/>
      <c r="AI77" s="108"/>
      <c r="AJ77" s="108"/>
      <c r="AK77" s="164">
        <f t="shared" si="10"/>
        <v>0</v>
      </c>
      <c r="AL77" s="167">
        <f>AK77/$AK$3*'Control Panel'!$N$7+'Control Panel'!$O$7</f>
        <v>50</v>
      </c>
      <c r="AM77" s="110"/>
      <c r="AN77" s="108"/>
      <c r="AO77" s="108"/>
      <c r="AP77" s="108"/>
      <c r="AQ77" s="108"/>
      <c r="AR77" s="108"/>
      <c r="AS77" s="108"/>
      <c r="AT77" s="108"/>
      <c r="AU77" s="108"/>
      <c r="AV77" s="108"/>
      <c r="AW77" s="164">
        <f t="shared" si="11"/>
        <v>0</v>
      </c>
      <c r="AX77" s="167">
        <f>AW77/$AW$3*'Control Panel'!$N$7+'Control Panel'!$O$7</f>
        <v>50</v>
      </c>
    </row>
    <row r="78" spans="1:50" ht="16.5" thickBot="1" x14ac:dyDescent="0.3">
      <c r="A78" s="1">
        <v>74</v>
      </c>
      <c r="B78" s="108">
        <f>Attendance!B78</f>
        <v>0</v>
      </c>
      <c r="C78" s="108">
        <f>Attendance!C78</f>
        <v>0</v>
      </c>
      <c r="D78" s="108"/>
      <c r="E78" s="108"/>
      <c r="F78" s="108"/>
      <c r="G78" s="108"/>
      <c r="H78" s="108"/>
      <c r="I78" s="108"/>
      <c r="J78" s="108"/>
      <c r="K78" s="108"/>
      <c r="L78" s="108"/>
      <c r="M78" s="164">
        <f t="shared" si="8"/>
        <v>0</v>
      </c>
      <c r="N78" s="167">
        <f>(M78/$M$3)*'Control Panel'!$N$7+'Control Panel'!$O$7</f>
        <v>50</v>
      </c>
      <c r="O78" s="110"/>
      <c r="P78" s="108"/>
      <c r="Q78" s="108"/>
      <c r="R78" s="108"/>
      <c r="S78" s="108"/>
      <c r="T78" s="108"/>
      <c r="U78" s="108"/>
      <c r="V78" s="108"/>
      <c r="W78" s="108"/>
      <c r="X78" s="108"/>
      <c r="Y78" s="164">
        <f t="shared" si="9"/>
        <v>0</v>
      </c>
      <c r="Z78" s="167">
        <f>Y78/$Y$3*'Control Panel'!$N$7+'Control Panel'!$O$7</f>
        <v>50</v>
      </c>
      <c r="AA78" s="110"/>
      <c r="AB78" s="108"/>
      <c r="AC78" s="108"/>
      <c r="AD78" s="108"/>
      <c r="AE78" s="108"/>
      <c r="AF78" s="108"/>
      <c r="AG78" s="108"/>
      <c r="AH78" s="108"/>
      <c r="AI78" s="108"/>
      <c r="AJ78" s="108"/>
      <c r="AK78" s="164">
        <f t="shared" si="10"/>
        <v>0</v>
      </c>
      <c r="AL78" s="167">
        <f>AK78/$AK$3*'Control Panel'!$N$7+'Control Panel'!$O$7</f>
        <v>50</v>
      </c>
      <c r="AM78" s="110"/>
      <c r="AN78" s="108"/>
      <c r="AO78" s="108"/>
      <c r="AP78" s="108"/>
      <c r="AQ78" s="108"/>
      <c r="AR78" s="108"/>
      <c r="AS78" s="108"/>
      <c r="AT78" s="108"/>
      <c r="AU78" s="108"/>
      <c r="AV78" s="108"/>
      <c r="AW78" s="164">
        <f t="shared" si="11"/>
        <v>0</v>
      </c>
      <c r="AX78" s="167">
        <f>AW78/$AW$3*'Control Panel'!$N$7+'Control Panel'!$O$7</f>
        <v>50</v>
      </c>
    </row>
    <row r="79" spans="1:50" ht="16.5" thickBot="1" x14ac:dyDescent="0.3">
      <c r="A79" s="1">
        <v>75</v>
      </c>
      <c r="B79" s="108">
        <f>Attendance!B79</f>
        <v>0</v>
      </c>
      <c r="C79" s="108">
        <f>Attendance!C79</f>
        <v>0</v>
      </c>
      <c r="D79" s="108"/>
      <c r="E79" s="108"/>
      <c r="F79" s="108"/>
      <c r="G79" s="108"/>
      <c r="H79" s="108"/>
      <c r="I79" s="108"/>
      <c r="J79" s="108"/>
      <c r="K79" s="108"/>
      <c r="L79" s="108"/>
      <c r="M79" s="164">
        <f t="shared" si="8"/>
        <v>0</v>
      </c>
      <c r="N79" s="167">
        <f>(M79/$M$3)*'Control Panel'!$N$7+'Control Panel'!$O$7</f>
        <v>50</v>
      </c>
      <c r="O79" s="110"/>
      <c r="P79" s="108"/>
      <c r="Q79" s="108"/>
      <c r="R79" s="108"/>
      <c r="S79" s="108"/>
      <c r="T79" s="108"/>
      <c r="U79" s="108"/>
      <c r="V79" s="108"/>
      <c r="W79" s="108"/>
      <c r="X79" s="108"/>
      <c r="Y79" s="164">
        <f t="shared" si="9"/>
        <v>0</v>
      </c>
      <c r="Z79" s="167">
        <f>Y79/$Y$3*'Control Panel'!$N$7+'Control Panel'!$O$7</f>
        <v>50</v>
      </c>
      <c r="AA79" s="110"/>
      <c r="AB79" s="108"/>
      <c r="AC79" s="108"/>
      <c r="AD79" s="108"/>
      <c r="AE79" s="108"/>
      <c r="AF79" s="108"/>
      <c r="AG79" s="108"/>
      <c r="AH79" s="108"/>
      <c r="AI79" s="108"/>
      <c r="AJ79" s="108"/>
      <c r="AK79" s="164">
        <f t="shared" si="10"/>
        <v>0</v>
      </c>
      <c r="AL79" s="167">
        <f>AK79/$AK$3*'Control Panel'!$N$7+'Control Panel'!$O$7</f>
        <v>50</v>
      </c>
      <c r="AM79" s="110"/>
      <c r="AN79" s="108"/>
      <c r="AO79" s="108"/>
      <c r="AP79" s="108"/>
      <c r="AQ79" s="108"/>
      <c r="AR79" s="108"/>
      <c r="AS79" s="108"/>
      <c r="AT79" s="108"/>
      <c r="AU79" s="108"/>
      <c r="AV79" s="108"/>
      <c r="AW79" s="164">
        <f t="shared" si="11"/>
        <v>0</v>
      </c>
      <c r="AX79" s="167">
        <f>AW79/$AW$3*'Control Panel'!$N$7+'Control Panel'!$O$7</f>
        <v>50</v>
      </c>
    </row>
    <row r="80" spans="1:50" ht="16.5" thickBot="1" x14ac:dyDescent="0.3">
      <c r="A80" s="1">
        <v>76</v>
      </c>
      <c r="B80" s="108">
        <f>Attendance!B80</f>
        <v>0</v>
      </c>
      <c r="C80" s="108">
        <f>Attendance!C80</f>
        <v>0</v>
      </c>
      <c r="D80" s="108"/>
      <c r="E80" s="108"/>
      <c r="F80" s="108"/>
      <c r="G80" s="108"/>
      <c r="H80" s="108"/>
      <c r="I80" s="108"/>
      <c r="J80" s="108"/>
      <c r="K80" s="108"/>
      <c r="L80" s="108"/>
      <c r="M80" s="164">
        <f t="shared" si="8"/>
        <v>0</v>
      </c>
      <c r="N80" s="167">
        <f>(M80/$M$3)*'Control Panel'!$N$7+'Control Panel'!$O$7</f>
        <v>50</v>
      </c>
      <c r="O80" s="110"/>
      <c r="P80" s="108"/>
      <c r="Q80" s="108"/>
      <c r="R80" s="108"/>
      <c r="S80" s="108"/>
      <c r="T80" s="108"/>
      <c r="U80" s="108"/>
      <c r="V80" s="108"/>
      <c r="W80" s="108"/>
      <c r="X80" s="108"/>
      <c r="Y80" s="164">
        <f t="shared" si="9"/>
        <v>0</v>
      </c>
      <c r="Z80" s="167">
        <f>Y80/$Y$3*'Control Panel'!$N$7+'Control Panel'!$O$7</f>
        <v>50</v>
      </c>
      <c r="AA80" s="110"/>
      <c r="AB80" s="108"/>
      <c r="AC80" s="108"/>
      <c r="AD80" s="108"/>
      <c r="AE80" s="108"/>
      <c r="AF80" s="108"/>
      <c r="AG80" s="108"/>
      <c r="AH80" s="108"/>
      <c r="AI80" s="108"/>
      <c r="AJ80" s="108"/>
      <c r="AK80" s="164">
        <f t="shared" si="10"/>
        <v>0</v>
      </c>
      <c r="AL80" s="167">
        <f>AK80/$AK$3*'Control Panel'!$N$7+'Control Panel'!$O$7</f>
        <v>50</v>
      </c>
      <c r="AM80" s="110"/>
      <c r="AN80" s="108"/>
      <c r="AO80" s="108"/>
      <c r="AP80" s="108"/>
      <c r="AQ80" s="108"/>
      <c r="AR80" s="108"/>
      <c r="AS80" s="108"/>
      <c r="AT80" s="108"/>
      <c r="AU80" s="108"/>
      <c r="AV80" s="108"/>
      <c r="AW80" s="164">
        <f t="shared" si="11"/>
        <v>0</v>
      </c>
      <c r="AX80" s="167">
        <f>AW80/$AW$3*'Control Panel'!$N$7+'Control Panel'!$O$7</f>
        <v>50</v>
      </c>
    </row>
    <row r="81" spans="1:50" ht="16.5" thickBot="1" x14ac:dyDescent="0.3">
      <c r="A81" s="1">
        <v>77</v>
      </c>
      <c r="B81" s="108">
        <f>Attendance!B81</f>
        <v>0</v>
      </c>
      <c r="C81" s="108">
        <f>Attendance!C81</f>
        <v>0</v>
      </c>
      <c r="D81" s="108"/>
      <c r="E81" s="108"/>
      <c r="F81" s="108"/>
      <c r="G81" s="108"/>
      <c r="H81" s="108"/>
      <c r="I81" s="108"/>
      <c r="J81" s="108"/>
      <c r="K81" s="108"/>
      <c r="L81" s="108"/>
      <c r="M81" s="164">
        <f t="shared" si="8"/>
        <v>0</v>
      </c>
      <c r="N81" s="167">
        <f>(M81/$M$3)*'Control Panel'!$N$7+'Control Panel'!$O$7</f>
        <v>50</v>
      </c>
      <c r="O81" s="110"/>
      <c r="P81" s="108"/>
      <c r="Q81" s="108"/>
      <c r="R81" s="108"/>
      <c r="S81" s="108"/>
      <c r="T81" s="108"/>
      <c r="U81" s="108"/>
      <c r="V81" s="108"/>
      <c r="W81" s="108"/>
      <c r="X81" s="108"/>
      <c r="Y81" s="164">
        <f t="shared" si="9"/>
        <v>0</v>
      </c>
      <c r="Z81" s="167">
        <f>Y81/$Y$3*'Control Panel'!$N$7+'Control Panel'!$O$7</f>
        <v>50</v>
      </c>
      <c r="AA81" s="110"/>
      <c r="AB81" s="108"/>
      <c r="AC81" s="108"/>
      <c r="AD81" s="108"/>
      <c r="AE81" s="108"/>
      <c r="AF81" s="108"/>
      <c r="AG81" s="108"/>
      <c r="AH81" s="108"/>
      <c r="AI81" s="108"/>
      <c r="AJ81" s="108"/>
      <c r="AK81" s="164">
        <f t="shared" si="10"/>
        <v>0</v>
      </c>
      <c r="AL81" s="167">
        <f>AK81/$AK$3*'Control Panel'!$N$7+'Control Panel'!$O$7</f>
        <v>50</v>
      </c>
      <c r="AM81" s="110"/>
      <c r="AN81" s="108"/>
      <c r="AO81" s="108"/>
      <c r="AP81" s="108"/>
      <c r="AQ81" s="108"/>
      <c r="AR81" s="108"/>
      <c r="AS81" s="108"/>
      <c r="AT81" s="108"/>
      <c r="AU81" s="108"/>
      <c r="AV81" s="108"/>
      <c r="AW81" s="164">
        <f t="shared" si="11"/>
        <v>0</v>
      </c>
      <c r="AX81" s="167">
        <f>AW81/$AW$3*'Control Panel'!$N$7+'Control Panel'!$O$7</f>
        <v>50</v>
      </c>
    </row>
    <row r="82" spans="1:50" ht="16.5" thickBot="1" x14ac:dyDescent="0.3">
      <c r="A82" s="1">
        <v>78</v>
      </c>
      <c r="B82" s="108">
        <f>Attendance!B82</f>
        <v>0</v>
      </c>
      <c r="C82" s="108">
        <f>Attendance!C82</f>
        <v>0</v>
      </c>
      <c r="D82" s="108"/>
      <c r="E82" s="108"/>
      <c r="F82" s="108"/>
      <c r="G82" s="108"/>
      <c r="H82" s="108"/>
      <c r="I82" s="108"/>
      <c r="J82" s="108"/>
      <c r="K82" s="108"/>
      <c r="L82" s="108"/>
      <c r="M82" s="164">
        <f t="shared" si="8"/>
        <v>0</v>
      </c>
      <c r="N82" s="167">
        <f>(M82/$M$3)*'Control Panel'!$N$7+'Control Panel'!$O$7</f>
        <v>50</v>
      </c>
      <c r="O82" s="110"/>
      <c r="P82" s="108"/>
      <c r="Q82" s="108"/>
      <c r="R82" s="108"/>
      <c r="S82" s="108"/>
      <c r="T82" s="108"/>
      <c r="U82" s="108"/>
      <c r="V82" s="108"/>
      <c r="W82" s="108"/>
      <c r="X82" s="108"/>
      <c r="Y82" s="164">
        <f t="shared" si="9"/>
        <v>0</v>
      </c>
      <c r="Z82" s="167">
        <f>Y82/$Y$3*'Control Panel'!$N$7+'Control Panel'!$O$7</f>
        <v>50</v>
      </c>
      <c r="AA82" s="110"/>
      <c r="AB82" s="108"/>
      <c r="AC82" s="108"/>
      <c r="AD82" s="108"/>
      <c r="AE82" s="108"/>
      <c r="AF82" s="108"/>
      <c r="AG82" s="108"/>
      <c r="AH82" s="108"/>
      <c r="AI82" s="108"/>
      <c r="AJ82" s="108"/>
      <c r="AK82" s="164">
        <f t="shared" si="10"/>
        <v>0</v>
      </c>
      <c r="AL82" s="167">
        <f>AK82/$AK$3*'Control Panel'!$N$7+'Control Panel'!$O$7</f>
        <v>50</v>
      </c>
      <c r="AM82" s="110"/>
      <c r="AN82" s="108"/>
      <c r="AO82" s="108"/>
      <c r="AP82" s="108"/>
      <c r="AQ82" s="108"/>
      <c r="AR82" s="108"/>
      <c r="AS82" s="108"/>
      <c r="AT82" s="108"/>
      <c r="AU82" s="108"/>
      <c r="AV82" s="108"/>
      <c r="AW82" s="164">
        <f t="shared" si="11"/>
        <v>0</v>
      </c>
      <c r="AX82" s="167">
        <f>AW82/$AW$3*'Control Panel'!$N$7+'Control Panel'!$O$7</f>
        <v>50</v>
      </c>
    </row>
    <row r="83" spans="1:50" ht="16.5" thickBot="1" x14ac:dyDescent="0.3">
      <c r="A83" s="1">
        <v>79</v>
      </c>
      <c r="B83" s="108">
        <f>Attendance!B83</f>
        <v>0</v>
      </c>
      <c r="C83" s="108">
        <f>Attendance!C83</f>
        <v>0</v>
      </c>
      <c r="D83" s="108"/>
      <c r="E83" s="108"/>
      <c r="F83" s="108"/>
      <c r="G83" s="108"/>
      <c r="H83" s="108"/>
      <c r="I83" s="108"/>
      <c r="J83" s="108"/>
      <c r="K83" s="108"/>
      <c r="L83" s="108"/>
      <c r="M83" s="164">
        <f t="shared" si="8"/>
        <v>0</v>
      </c>
      <c r="N83" s="167">
        <f>(M83/$M$3)*'Control Panel'!$N$7+'Control Panel'!$O$7</f>
        <v>50</v>
      </c>
      <c r="O83" s="110"/>
      <c r="P83" s="108"/>
      <c r="Q83" s="108"/>
      <c r="R83" s="108"/>
      <c r="S83" s="108"/>
      <c r="T83" s="108"/>
      <c r="U83" s="108"/>
      <c r="V83" s="108"/>
      <c r="W83" s="108"/>
      <c r="X83" s="108"/>
      <c r="Y83" s="164">
        <f t="shared" si="9"/>
        <v>0</v>
      </c>
      <c r="Z83" s="167">
        <f>Y83/$Y$3*'Control Panel'!$N$7+'Control Panel'!$O$7</f>
        <v>50</v>
      </c>
      <c r="AA83" s="110"/>
      <c r="AB83" s="108"/>
      <c r="AC83" s="108"/>
      <c r="AD83" s="108"/>
      <c r="AE83" s="108"/>
      <c r="AF83" s="108"/>
      <c r="AG83" s="108"/>
      <c r="AH83" s="108"/>
      <c r="AI83" s="108"/>
      <c r="AJ83" s="108"/>
      <c r="AK83" s="164">
        <f t="shared" si="10"/>
        <v>0</v>
      </c>
      <c r="AL83" s="167">
        <f>AK83/$AK$3*'Control Panel'!$N$7+'Control Panel'!$O$7</f>
        <v>50</v>
      </c>
      <c r="AM83" s="110"/>
      <c r="AN83" s="108"/>
      <c r="AO83" s="108"/>
      <c r="AP83" s="108"/>
      <c r="AQ83" s="108"/>
      <c r="AR83" s="108"/>
      <c r="AS83" s="108"/>
      <c r="AT83" s="108"/>
      <c r="AU83" s="108"/>
      <c r="AV83" s="108"/>
      <c r="AW83" s="164">
        <f t="shared" si="11"/>
        <v>0</v>
      </c>
      <c r="AX83" s="167">
        <f>AW83/$AW$3*'Control Panel'!$N$7+'Control Panel'!$O$7</f>
        <v>50</v>
      </c>
    </row>
    <row r="84" spans="1:50" ht="16.5" thickBot="1" x14ac:dyDescent="0.3">
      <c r="A84" s="1">
        <v>80</v>
      </c>
      <c r="B84" s="108">
        <f>Attendance!B84</f>
        <v>0</v>
      </c>
      <c r="C84" s="108">
        <f>Attendance!C84</f>
        <v>0</v>
      </c>
      <c r="D84" s="108"/>
      <c r="E84" s="108"/>
      <c r="F84" s="108"/>
      <c r="G84" s="108"/>
      <c r="H84" s="108"/>
      <c r="I84" s="108"/>
      <c r="J84" s="108"/>
      <c r="K84" s="108"/>
      <c r="L84" s="108"/>
      <c r="M84" s="164">
        <f t="shared" si="8"/>
        <v>0</v>
      </c>
      <c r="N84" s="167">
        <f>(M84/$M$3)*'Control Panel'!$N$7+'Control Panel'!$O$7</f>
        <v>50</v>
      </c>
      <c r="O84" s="110"/>
      <c r="P84" s="108"/>
      <c r="Q84" s="108"/>
      <c r="R84" s="108"/>
      <c r="S84" s="108"/>
      <c r="T84" s="108"/>
      <c r="U84" s="108"/>
      <c r="V84" s="108"/>
      <c r="W84" s="108"/>
      <c r="X84" s="108"/>
      <c r="Y84" s="164">
        <f t="shared" si="9"/>
        <v>0</v>
      </c>
      <c r="Z84" s="167">
        <f>Y84/$Y$3*'Control Panel'!$N$7+'Control Panel'!$O$7</f>
        <v>50</v>
      </c>
      <c r="AA84" s="110"/>
      <c r="AB84" s="108"/>
      <c r="AC84" s="108"/>
      <c r="AD84" s="108"/>
      <c r="AE84" s="108"/>
      <c r="AF84" s="108"/>
      <c r="AG84" s="108"/>
      <c r="AH84" s="108"/>
      <c r="AI84" s="108"/>
      <c r="AJ84" s="108"/>
      <c r="AK84" s="164">
        <f t="shared" si="10"/>
        <v>0</v>
      </c>
      <c r="AL84" s="167">
        <f>AK84/$AK$3*'Control Panel'!$N$7+'Control Panel'!$O$7</f>
        <v>50</v>
      </c>
      <c r="AM84" s="110"/>
      <c r="AN84" s="108"/>
      <c r="AO84" s="108"/>
      <c r="AP84" s="108"/>
      <c r="AQ84" s="108"/>
      <c r="AR84" s="108"/>
      <c r="AS84" s="108"/>
      <c r="AT84" s="108"/>
      <c r="AU84" s="108"/>
      <c r="AV84" s="108"/>
      <c r="AW84" s="164">
        <f t="shared" si="11"/>
        <v>0</v>
      </c>
      <c r="AX84" s="167">
        <f>AW84/$AW$3*'Control Panel'!$N$7+'Control Panel'!$O$7</f>
        <v>50</v>
      </c>
    </row>
    <row r="85" spans="1:50" ht="16.5" thickBot="1" x14ac:dyDescent="0.3">
      <c r="A85" s="1">
        <v>81</v>
      </c>
      <c r="B85" s="108">
        <f>Attendance!B85</f>
        <v>0</v>
      </c>
      <c r="C85" s="108">
        <f>Attendance!C85</f>
        <v>0</v>
      </c>
      <c r="D85" s="108"/>
      <c r="E85" s="108"/>
      <c r="F85" s="108"/>
      <c r="G85" s="108"/>
      <c r="H85" s="108"/>
      <c r="I85" s="108"/>
      <c r="J85" s="108"/>
      <c r="K85" s="108"/>
      <c r="L85" s="108"/>
      <c r="M85" s="164">
        <f t="shared" si="8"/>
        <v>0</v>
      </c>
      <c r="N85" s="167">
        <f>(M85/$M$3)*'Control Panel'!$N$7+'Control Panel'!$O$7</f>
        <v>50</v>
      </c>
      <c r="O85" s="110"/>
      <c r="P85" s="108"/>
      <c r="Q85" s="108"/>
      <c r="R85" s="108"/>
      <c r="S85" s="108"/>
      <c r="T85" s="108"/>
      <c r="U85" s="108"/>
      <c r="V85" s="108"/>
      <c r="W85" s="108"/>
      <c r="X85" s="108"/>
      <c r="Y85" s="164">
        <f t="shared" si="9"/>
        <v>0</v>
      </c>
      <c r="Z85" s="167">
        <f>Y85/$Y$3*'Control Panel'!$N$7+'Control Panel'!$O$7</f>
        <v>50</v>
      </c>
      <c r="AA85" s="110"/>
      <c r="AB85" s="108"/>
      <c r="AC85" s="108"/>
      <c r="AD85" s="108"/>
      <c r="AE85" s="108"/>
      <c r="AF85" s="108"/>
      <c r="AG85" s="108"/>
      <c r="AH85" s="108"/>
      <c r="AI85" s="108"/>
      <c r="AJ85" s="108"/>
      <c r="AK85" s="164">
        <f t="shared" si="10"/>
        <v>0</v>
      </c>
      <c r="AL85" s="167">
        <f>AK85/$AK$3*'Control Panel'!$N$7+'Control Panel'!$O$7</f>
        <v>50</v>
      </c>
      <c r="AM85" s="110"/>
      <c r="AN85" s="108"/>
      <c r="AO85" s="108"/>
      <c r="AP85" s="108"/>
      <c r="AQ85" s="108"/>
      <c r="AR85" s="108"/>
      <c r="AS85" s="108"/>
      <c r="AT85" s="108"/>
      <c r="AU85" s="108"/>
      <c r="AV85" s="108"/>
      <c r="AW85" s="164">
        <f t="shared" si="11"/>
        <v>0</v>
      </c>
      <c r="AX85" s="167">
        <f>AW85/$AW$3*'Control Panel'!$N$7+'Control Panel'!$O$7</f>
        <v>50</v>
      </c>
    </row>
    <row r="86" spans="1:50" ht="16.5" thickBot="1" x14ac:dyDescent="0.3">
      <c r="A86" s="1">
        <v>82</v>
      </c>
      <c r="B86" s="108">
        <f>Attendance!B86</f>
        <v>0</v>
      </c>
      <c r="C86" s="108">
        <f>Attendance!C86</f>
        <v>0</v>
      </c>
      <c r="D86" s="108"/>
      <c r="E86" s="108"/>
      <c r="F86" s="108"/>
      <c r="G86" s="108"/>
      <c r="H86" s="108"/>
      <c r="I86" s="108"/>
      <c r="J86" s="108"/>
      <c r="K86" s="108"/>
      <c r="L86" s="108"/>
      <c r="M86" s="164">
        <f t="shared" si="8"/>
        <v>0</v>
      </c>
      <c r="N86" s="167">
        <f>(M86/$M$3)*'Control Panel'!$N$7+'Control Panel'!$O$7</f>
        <v>50</v>
      </c>
      <c r="O86" s="110"/>
      <c r="P86" s="108"/>
      <c r="Q86" s="108"/>
      <c r="R86" s="108"/>
      <c r="S86" s="108"/>
      <c r="T86" s="108"/>
      <c r="U86" s="108"/>
      <c r="V86" s="108"/>
      <c r="W86" s="108"/>
      <c r="X86" s="108"/>
      <c r="Y86" s="164">
        <f t="shared" si="9"/>
        <v>0</v>
      </c>
      <c r="Z86" s="167">
        <f>Y86/$Y$3*'Control Panel'!$N$7+'Control Panel'!$O$7</f>
        <v>50</v>
      </c>
      <c r="AA86" s="110"/>
      <c r="AB86" s="108"/>
      <c r="AC86" s="108"/>
      <c r="AD86" s="108"/>
      <c r="AE86" s="108"/>
      <c r="AF86" s="108"/>
      <c r="AG86" s="108"/>
      <c r="AH86" s="108"/>
      <c r="AI86" s="108"/>
      <c r="AJ86" s="108"/>
      <c r="AK86" s="164">
        <f t="shared" si="10"/>
        <v>0</v>
      </c>
      <c r="AL86" s="167">
        <f>AK86/$AK$3*'Control Panel'!$N$7+'Control Panel'!$O$7</f>
        <v>50</v>
      </c>
      <c r="AM86" s="110"/>
      <c r="AN86" s="108"/>
      <c r="AO86" s="108"/>
      <c r="AP86" s="108"/>
      <c r="AQ86" s="108"/>
      <c r="AR86" s="108"/>
      <c r="AS86" s="108"/>
      <c r="AT86" s="108"/>
      <c r="AU86" s="108"/>
      <c r="AV86" s="108"/>
      <c r="AW86" s="164">
        <f t="shared" si="11"/>
        <v>0</v>
      </c>
      <c r="AX86" s="167">
        <f>AW86/$AW$3*'Control Panel'!$N$7+'Control Panel'!$O$7</f>
        <v>50</v>
      </c>
    </row>
    <row r="87" spans="1:50" ht="16.5" thickBot="1" x14ac:dyDescent="0.3">
      <c r="A87" s="1">
        <v>83</v>
      </c>
      <c r="B87" s="108">
        <f>Attendance!B87</f>
        <v>0</v>
      </c>
      <c r="C87" s="108">
        <f>Attendance!C87</f>
        <v>0</v>
      </c>
      <c r="D87" s="108"/>
      <c r="E87" s="108"/>
      <c r="F87" s="108"/>
      <c r="G87" s="108"/>
      <c r="H87" s="108"/>
      <c r="I87" s="108"/>
      <c r="J87" s="108"/>
      <c r="K87" s="108"/>
      <c r="L87" s="108"/>
      <c r="M87" s="164">
        <f t="shared" si="8"/>
        <v>0</v>
      </c>
      <c r="N87" s="167">
        <f>(M87/$M$3)*'Control Panel'!$N$7+'Control Panel'!$O$7</f>
        <v>50</v>
      </c>
      <c r="O87" s="110"/>
      <c r="P87" s="108"/>
      <c r="Q87" s="108"/>
      <c r="R87" s="108"/>
      <c r="S87" s="108"/>
      <c r="T87" s="108"/>
      <c r="U87" s="108"/>
      <c r="V87" s="108"/>
      <c r="W87" s="108"/>
      <c r="X87" s="108"/>
      <c r="Y87" s="164">
        <f t="shared" si="9"/>
        <v>0</v>
      </c>
      <c r="Z87" s="167">
        <f>Y87/$Y$3*'Control Panel'!$N$7+'Control Panel'!$O$7</f>
        <v>50</v>
      </c>
      <c r="AA87" s="110"/>
      <c r="AB87" s="108"/>
      <c r="AC87" s="108"/>
      <c r="AD87" s="108"/>
      <c r="AE87" s="108"/>
      <c r="AF87" s="108"/>
      <c r="AG87" s="108"/>
      <c r="AH87" s="108"/>
      <c r="AI87" s="108"/>
      <c r="AJ87" s="108"/>
      <c r="AK87" s="164">
        <f t="shared" si="10"/>
        <v>0</v>
      </c>
      <c r="AL87" s="167">
        <f>AK87/$AK$3*'Control Panel'!$N$7+'Control Panel'!$O$7</f>
        <v>50</v>
      </c>
      <c r="AM87" s="110"/>
      <c r="AN87" s="108"/>
      <c r="AO87" s="108"/>
      <c r="AP87" s="108"/>
      <c r="AQ87" s="108"/>
      <c r="AR87" s="108"/>
      <c r="AS87" s="108"/>
      <c r="AT87" s="108"/>
      <c r="AU87" s="108"/>
      <c r="AV87" s="108"/>
      <c r="AW87" s="164">
        <f t="shared" si="11"/>
        <v>0</v>
      </c>
      <c r="AX87" s="167">
        <f>AW87/$AW$3*'Control Panel'!$N$7+'Control Panel'!$O$7</f>
        <v>50</v>
      </c>
    </row>
    <row r="88" spans="1:50" ht="16.5" thickBot="1" x14ac:dyDescent="0.3">
      <c r="A88" s="1">
        <v>84</v>
      </c>
      <c r="B88" s="108">
        <f>Attendance!B88</f>
        <v>0</v>
      </c>
      <c r="C88" s="108">
        <f>Attendance!C88</f>
        <v>0</v>
      </c>
      <c r="D88" s="108"/>
      <c r="E88" s="108"/>
      <c r="F88" s="108"/>
      <c r="G88" s="108"/>
      <c r="H88" s="108"/>
      <c r="I88" s="108"/>
      <c r="J88" s="108"/>
      <c r="K88" s="108"/>
      <c r="L88" s="108"/>
      <c r="M88" s="164">
        <f t="shared" si="8"/>
        <v>0</v>
      </c>
      <c r="N88" s="167">
        <f>(M88/$M$3)*'Control Panel'!$N$7+'Control Panel'!$O$7</f>
        <v>50</v>
      </c>
      <c r="O88" s="110"/>
      <c r="P88" s="108"/>
      <c r="Q88" s="108"/>
      <c r="R88" s="108"/>
      <c r="S88" s="108"/>
      <c r="T88" s="108"/>
      <c r="U88" s="108"/>
      <c r="V88" s="108"/>
      <c r="W88" s="108"/>
      <c r="X88" s="108"/>
      <c r="Y88" s="164">
        <f t="shared" si="9"/>
        <v>0</v>
      </c>
      <c r="Z88" s="167">
        <f>Y88/$Y$3*'Control Panel'!$N$7+'Control Panel'!$O$7</f>
        <v>50</v>
      </c>
      <c r="AA88" s="110"/>
      <c r="AB88" s="108"/>
      <c r="AC88" s="108"/>
      <c r="AD88" s="108"/>
      <c r="AE88" s="108"/>
      <c r="AF88" s="108"/>
      <c r="AG88" s="108"/>
      <c r="AH88" s="108"/>
      <c r="AI88" s="108"/>
      <c r="AJ88" s="108"/>
      <c r="AK88" s="164">
        <f t="shared" si="10"/>
        <v>0</v>
      </c>
      <c r="AL88" s="167">
        <f>AK88/$AK$3*'Control Panel'!$N$7+'Control Panel'!$O$7</f>
        <v>50</v>
      </c>
      <c r="AM88" s="110"/>
      <c r="AN88" s="108"/>
      <c r="AO88" s="108"/>
      <c r="AP88" s="108"/>
      <c r="AQ88" s="108"/>
      <c r="AR88" s="108"/>
      <c r="AS88" s="108"/>
      <c r="AT88" s="108"/>
      <c r="AU88" s="108"/>
      <c r="AV88" s="108"/>
      <c r="AW88" s="164">
        <f t="shared" si="11"/>
        <v>0</v>
      </c>
      <c r="AX88" s="167">
        <f>AW88/$AW$3*'Control Panel'!$N$7+'Control Panel'!$O$7</f>
        <v>50</v>
      </c>
    </row>
    <row r="89" spans="1:50" ht="16.5" thickBot="1" x14ac:dyDescent="0.3">
      <c r="A89" s="1">
        <v>85</v>
      </c>
      <c r="B89" s="108">
        <f>Attendance!B89</f>
        <v>0</v>
      </c>
      <c r="C89" s="108">
        <f>Attendance!C89</f>
        <v>0</v>
      </c>
      <c r="D89" s="108"/>
      <c r="E89" s="108"/>
      <c r="F89" s="108"/>
      <c r="G89" s="108"/>
      <c r="H89" s="108"/>
      <c r="I89" s="108"/>
      <c r="J89" s="108"/>
      <c r="K89" s="108"/>
      <c r="L89" s="108"/>
      <c r="M89" s="164">
        <f t="shared" si="8"/>
        <v>0</v>
      </c>
      <c r="N89" s="167">
        <f>(M89/$M$3)*'Control Panel'!$N$7+'Control Panel'!$O$7</f>
        <v>50</v>
      </c>
      <c r="O89" s="110"/>
      <c r="P89" s="108"/>
      <c r="Q89" s="108"/>
      <c r="R89" s="108"/>
      <c r="S89" s="108"/>
      <c r="T89" s="108"/>
      <c r="U89" s="108"/>
      <c r="V89" s="108"/>
      <c r="W89" s="108"/>
      <c r="X89" s="108"/>
      <c r="Y89" s="164">
        <f t="shared" si="9"/>
        <v>0</v>
      </c>
      <c r="Z89" s="167">
        <f>Y89/$Y$3*'Control Panel'!$N$7+'Control Panel'!$O$7</f>
        <v>50</v>
      </c>
      <c r="AA89" s="110"/>
      <c r="AB89" s="108"/>
      <c r="AC89" s="108"/>
      <c r="AD89" s="108"/>
      <c r="AE89" s="108"/>
      <c r="AF89" s="108"/>
      <c r="AG89" s="108"/>
      <c r="AH89" s="108"/>
      <c r="AI89" s="108"/>
      <c r="AJ89" s="108"/>
      <c r="AK89" s="164">
        <f t="shared" si="10"/>
        <v>0</v>
      </c>
      <c r="AL89" s="167">
        <f>AK89/$AK$3*'Control Panel'!$N$7+'Control Panel'!$O$7</f>
        <v>50</v>
      </c>
      <c r="AM89" s="110"/>
      <c r="AN89" s="108"/>
      <c r="AO89" s="108"/>
      <c r="AP89" s="108"/>
      <c r="AQ89" s="108"/>
      <c r="AR89" s="108"/>
      <c r="AS89" s="108"/>
      <c r="AT89" s="108"/>
      <c r="AU89" s="108"/>
      <c r="AV89" s="108"/>
      <c r="AW89" s="164">
        <f t="shared" si="11"/>
        <v>0</v>
      </c>
      <c r="AX89" s="167">
        <f>AW89/$AW$3*'Control Panel'!$N$7+'Control Panel'!$O$7</f>
        <v>50</v>
      </c>
    </row>
    <row r="90" spans="1:50" ht="16.5" thickBot="1" x14ac:dyDescent="0.3">
      <c r="A90" s="1">
        <v>86</v>
      </c>
      <c r="B90" s="108">
        <f>Attendance!B90</f>
        <v>0</v>
      </c>
      <c r="C90" s="108">
        <f>Attendance!C90</f>
        <v>0</v>
      </c>
      <c r="D90" s="108"/>
      <c r="E90" s="108"/>
      <c r="F90" s="108"/>
      <c r="G90" s="108"/>
      <c r="H90" s="108"/>
      <c r="I90" s="108"/>
      <c r="J90" s="108"/>
      <c r="K90" s="108"/>
      <c r="L90" s="108"/>
      <c r="M90" s="164">
        <f t="shared" si="8"/>
        <v>0</v>
      </c>
      <c r="N90" s="167">
        <f>(M90/$M$3)*'Control Panel'!$N$7+'Control Panel'!$O$7</f>
        <v>50</v>
      </c>
      <c r="O90" s="110"/>
      <c r="P90" s="108"/>
      <c r="Q90" s="108"/>
      <c r="R90" s="108"/>
      <c r="S90" s="108"/>
      <c r="T90" s="108"/>
      <c r="U90" s="108"/>
      <c r="V90" s="108"/>
      <c r="W90" s="108"/>
      <c r="X90" s="108"/>
      <c r="Y90" s="164">
        <f t="shared" si="9"/>
        <v>0</v>
      </c>
      <c r="Z90" s="167">
        <f>Y90/$Y$3*'Control Panel'!$N$7+'Control Panel'!$O$7</f>
        <v>50</v>
      </c>
      <c r="AA90" s="110"/>
      <c r="AB90" s="108"/>
      <c r="AC90" s="108"/>
      <c r="AD90" s="108"/>
      <c r="AE90" s="108"/>
      <c r="AF90" s="108"/>
      <c r="AG90" s="108"/>
      <c r="AH90" s="108"/>
      <c r="AI90" s="108"/>
      <c r="AJ90" s="108"/>
      <c r="AK90" s="164">
        <f t="shared" si="10"/>
        <v>0</v>
      </c>
      <c r="AL90" s="167">
        <f>AK90/$AK$3*'Control Panel'!$N$7+'Control Panel'!$O$7</f>
        <v>50</v>
      </c>
      <c r="AM90" s="110"/>
      <c r="AN90" s="108"/>
      <c r="AO90" s="108"/>
      <c r="AP90" s="108"/>
      <c r="AQ90" s="108"/>
      <c r="AR90" s="108"/>
      <c r="AS90" s="108"/>
      <c r="AT90" s="108"/>
      <c r="AU90" s="108"/>
      <c r="AV90" s="108"/>
      <c r="AW90" s="164">
        <f t="shared" si="11"/>
        <v>0</v>
      </c>
      <c r="AX90" s="167">
        <f>AW90/$AW$3*'Control Panel'!$N$7+'Control Panel'!$O$7</f>
        <v>50</v>
      </c>
    </row>
    <row r="91" spans="1:50" ht="16.5" thickBot="1" x14ac:dyDescent="0.3">
      <c r="A91" s="1">
        <v>87</v>
      </c>
      <c r="B91" s="108">
        <f>Attendance!B91</f>
        <v>0</v>
      </c>
      <c r="C91" s="108">
        <f>Attendance!C91</f>
        <v>0</v>
      </c>
      <c r="D91" s="108"/>
      <c r="E91" s="108"/>
      <c r="F91" s="108"/>
      <c r="G91" s="108"/>
      <c r="H91" s="108"/>
      <c r="I91" s="108"/>
      <c r="J91" s="108"/>
      <c r="K91" s="108"/>
      <c r="L91" s="108"/>
      <c r="M91" s="164">
        <f t="shared" si="8"/>
        <v>0</v>
      </c>
      <c r="N91" s="167">
        <f>(M91/$M$3)*'Control Panel'!$N$7+'Control Panel'!$O$7</f>
        <v>50</v>
      </c>
      <c r="O91" s="110"/>
      <c r="P91" s="108"/>
      <c r="Q91" s="108"/>
      <c r="R91" s="108"/>
      <c r="S91" s="108"/>
      <c r="T91" s="108"/>
      <c r="U91" s="108"/>
      <c r="V91" s="108"/>
      <c r="W91" s="108"/>
      <c r="X91" s="108"/>
      <c r="Y91" s="164">
        <f t="shared" si="9"/>
        <v>0</v>
      </c>
      <c r="Z91" s="167">
        <f>Y91/$Y$3*'Control Panel'!$N$7+'Control Panel'!$O$7</f>
        <v>50</v>
      </c>
      <c r="AA91" s="110"/>
      <c r="AB91" s="108"/>
      <c r="AC91" s="108"/>
      <c r="AD91" s="108"/>
      <c r="AE91" s="108"/>
      <c r="AF91" s="108"/>
      <c r="AG91" s="108"/>
      <c r="AH91" s="108"/>
      <c r="AI91" s="108"/>
      <c r="AJ91" s="108"/>
      <c r="AK91" s="164">
        <f t="shared" si="10"/>
        <v>0</v>
      </c>
      <c r="AL91" s="167">
        <f>AK91/$AK$3*'Control Panel'!$N$7+'Control Panel'!$O$7</f>
        <v>50</v>
      </c>
      <c r="AM91" s="110"/>
      <c r="AN91" s="108"/>
      <c r="AO91" s="108"/>
      <c r="AP91" s="108"/>
      <c r="AQ91" s="108"/>
      <c r="AR91" s="108"/>
      <c r="AS91" s="108"/>
      <c r="AT91" s="108"/>
      <c r="AU91" s="108"/>
      <c r="AV91" s="108"/>
      <c r="AW91" s="164">
        <f t="shared" si="11"/>
        <v>0</v>
      </c>
      <c r="AX91" s="167">
        <f>AW91/$AW$3*'Control Panel'!$N$7+'Control Panel'!$O$7</f>
        <v>50</v>
      </c>
    </row>
    <row r="92" spans="1:50" ht="16.5" thickBot="1" x14ac:dyDescent="0.3">
      <c r="A92" s="1">
        <v>88</v>
      </c>
      <c r="B92" s="108">
        <f>Attendance!B92</f>
        <v>0</v>
      </c>
      <c r="C92" s="108">
        <f>Attendance!C92</f>
        <v>0</v>
      </c>
      <c r="D92" s="108"/>
      <c r="E92" s="108"/>
      <c r="F92" s="108"/>
      <c r="G92" s="108"/>
      <c r="H92" s="108"/>
      <c r="I92" s="108"/>
      <c r="J92" s="108"/>
      <c r="K92" s="108"/>
      <c r="L92" s="108"/>
      <c r="M92" s="164">
        <f t="shared" si="8"/>
        <v>0</v>
      </c>
      <c r="N92" s="167">
        <f>(M92/$M$3)*'Control Panel'!$N$7+'Control Panel'!$O$7</f>
        <v>50</v>
      </c>
      <c r="O92" s="110"/>
      <c r="P92" s="108"/>
      <c r="Q92" s="108"/>
      <c r="R92" s="108"/>
      <c r="S92" s="108"/>
      <c r="T92" s="108"/>
      <c r="U92" s="108"/>
      <c r="V92" s="108"/>
      <c r="W92" s="108"/>
      <c r="X92" s="108"/>
      <c r="Y92" s="164">
        <f t="shared" si="9"/>
        <v>0</v>
      </c>
      <c r="Z92" s="167">
        <f>Y92/$Y$3*'Control Panel'!$N$7+'Control Panel'!$O$7</f>
        <v>50</v>
      </c>
      <c r="AA92" s="110"/>
      <c r="AB92" s="108"/>
      <c r="AC92" s="108"/>
      <c r="AD92" s="108"/>
      <c r="AE92" s="108"/>
      <c r="AF92" s="108"/>
      <c r="AG92" s="108"/>
      <c r="AH92" s="108"/>
      <c r="AI92" s="108"/>
      <c r="AJ92" s="108"/>
      <c r="AK92" s="164">
        <f t="shared" si="10"/>
        <v>0</v>
      </c>
      <c r="AL92" s="167">
        <f>AK92/$AK$3*'Control Panel'!$N$7+'Control Panel'!$O$7</f>
        <v>50</v>
      </c>
      <c r="AM92" s="110"/>
      <c r="AN92" s="108"/>
      <c r="AO92" s="108"/>
      <c r="AP92" s="108"/>
      <c r="AQ92" s="108"/>
      <c r="AR92" s="108"/>
      <c r="AS92" s="108"/>
      <c r="AT92" s="108"/>
      <c r="AU92" s="108"/>
      <c r="AV92" s="108"/>
      <c r="AW92" s="164">
        <f t="shared" si="11"/>
        <v>0</v>
      </c>
      <c r="AX92" s="167">
        <f>AW92/$AW$3*'Control Panel'!$N$7+'Control Panel'!$O$7</f>
        <v>50</v>
      </c>
    </row>
    <row r="93" spans="1:50" ht="16.5" thickBot="1" x14ac:dyDescent="0.3">
      <c r="A93" s="1">
        <v>89</v>
      </c>
      <c r="B93" s="108">
        <f>Attendance!B93</f>
        <v>0</v>
      </c>
      <c r="C93" s="108">
        <f>Attendance!C93</f>
        <v>0</v>
      </c>
      <c r="D93" s="108"/>
      <c r="E93" s="108"/>
      <c r="F93" s="108"/>
      <c r="G93" s="108"/>
      <c r="H93" s="108"/>
      <c r="I93" s="108"/>
      <c r="J93" s="108"/>
      <c r="K93" s="108"/>
      <c r="L93" s="108"/>
      <c r="M93" s="164">
        <f t="shared" si="8"/>
        <v>0</v>
      </c>
      <c r="N93" s="167">
        <f>(M93/$M$3)*'Control Panel'!$N$7+'Control Panel'!$O$7</f>
        <v>50</v>
      </c>
      <c r="O93" s="110"/>
      <c r="P93" s="108"/>
      <c r="Q93" s="108"/>
      <c r="R93" s="108"/>
      <c r="S93" s="108"/>
      <c r="T93" s="108"/>
      <c r="U93" s="108"/>
      <c r="V93" s="108"/>
      <c r="W93" s="108"/>
      <c r="X93" s="108"/>
      <c r="Y93" s="164">
        <f t="shared" si="9"/>
        <v>0</v>
      </c>
      <c r="Z93" s="167">
        <f>Y93/$Y$3*'Control Panel'!$N$7+'Control Panel'!$O$7</f>
        <v>50</v>
      </c>
      <c r="AA93" s="110"/>
      <c r="AB93" s="108"/>
      <c r="AC93" s="108"/>
      <c r="AD93" s="108"/>
      <c r="AE93" s="108"/>
      <c r="AF93" s="108"/>
      <c r="AG93" s="108"/>
      <c r="AH93" s="108"/>
      <c r="AI93" s="108"/>
      <c r="AJ93" s="108"/>
      <c r="AK93" s="164">
        <f t="shared" si="10"/>
        <v>0</v>
      </c>
      <c r="AL93" s="167">
        <f>AK93/$AK$3*'Control Panel'!$N$7+'Control Panel'!$O$7</f>
        <v>50</v>
      </c>
      <c r="AM93" s="110"/>
      <c r="AN93" s="108"/>
      <c r="AO93" s="108"/>
      <c r="AP93" s="108"/>
      <c r="AQ93" s="108"/>
      <c r="AR93" s="108"/>
      <c r="AS93" s="108"/>
      <c r="AT93" s="108"/>
      <c r="AU93" s="108"/>
      <c r="AV93" s="108"/>
      <c r="AW93" s="164">
        <f t="shared" si="11"/>
        <v>0</v>
      </c>
      <c r="AX93" s="167">
        <f>AW93/$AW$3*'Control Panel'!$N$7+'Control Panel'!$O$7</f>
        <v>50</v>
      </c>
    </row>
    <row r="94" spans="1:50" ht="16.5" thickBot="1" x14ac:dyDescent="0.3">
      <c r="A94" s="1">
        <v>90</v>
      </c>
      <c r="B94" s="108">
        <f>Attendance!B94</f>
        <v>0</v>
      </c>
      <c r="C94" s="108">
        <f>Attendance!C94</f>
        <v>0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64">
        <f t="shared" si="8"/>
        <v>0</v>
      </c>
      <c r="N94" s="167">
        <f>(M94/$M$3)*'Control Panel'!$N$7+'Control Panel'!$O$7</f>
        <v>50</v>
      </c>
      <c r="O94" s="110"/>
      <c r="P94" s="108"/>
      <c r="Q94" s="108"/>
      <c r="R94" s="108"/>
      <c r="S94" s="108"/>
      <c r="T94" s="108"/>
      <c r="U94" s="108"/>
      <c r="V94" s="108"/>
      <c r="W94" s="108"/>
      <c r="X94" s="108"/>
      <c r="Y94" s="164">
        <f t="shared" si="9"/>
        <v>0</v>
      </c>
      <c r="Z94" s="167">
        <f>Y94/$Y$3*'Control Panel'!$N$7+'Control Panel'!$O$7</f>
        <v>50</v>
      </c>
      <c r="AA94" s="110"/>
      <c r="AB94" s="108"/>
      <c r="AC94" s="108"/>
      <c r="AD94" s="108"/>
      <c r="AE94" s="108"/>
      <c r="AF94" s="108"/>
      <c r="AG94" s="108"/>
      <c r="AH94" s="108"/>
      <c r="AI94" s="108"/>
      <c r="AJ94" s="108"/>
      <c r="AK94" s="164">
        <f t="shared" si="10"/>
        <v>0</v>
      </c>
      <c r="AL94" s="167">
        <f>AK94/$AK$3*'Control Panel'!$N$7+'Control Panel'!$O$7</f>
        <v>50</v>
      </c>
      <c r="AM94" s="110"/>
      <c r="AN94" s="108"/>
      <c r="AO94" s="108"/>
      <c r="AP94" s="108"/>
      <c r="AQ94" s="108"/>
      <c r="AR94" s="108"/>
      <c r="AS94" s="108"/>
      <c r="AT94" s="108"/>
      <c r="AU94" s="108"/>
      <c r="AV94" s="108"/>
      <c r="AW94" s="164">
        <f t="shared" si="11"/>
        <v>0</v>
      </c>
      <c r="AX94" s="167">
        <f>AW94/$AW$3*'Control Panel'!$N$7+'Control Panel'!$O$7</f>
        <v>50</v>
      </c>
    </row>
    <row r="95" spans="1:50" ht="16.5" thickBot="1" x14ac:dyDescent="0.3">
      <c r="A95" s="1">
        <v>91</v>
      </c>
      <c r="B95" s="108">
        <f>Attendance!B95</f>
        <v>0</v>
      </c>
      <c r="C95" s="108">
        <f>Attendance!C95</f>
        <v>0</v>
      </c>
      <c r="D95" s="108"/>
      <c r="E95" s="108"/>
      <c r="F95" s="108"/>
      <c r="G95" s="108"/>
      <c r="H95" s="108"/>
      <c r="I95" s="108"/>
      <c r="J95" s="108"/>
      <c r="K95" s="108"/>
      <c r="L95" s="108"/>
      <c r="M95" s="164">
        <f t="shared" si="8"/>
        <v>0</v>
      </c>
      <c r="N95" s="167">
        <f>(M95/$M$3)*'Control Panel'!$N$7+'Control Panel'!$O$7</f>
        <v>50</v>
      </c>
      <c r="O95" s="110"/>
      <c r="P95" s="108"/>
      <c r="Q95" s="108"/>
      <c r="R95" s="108"/>
      <c r="S95" s="108"/>
      <c r="T95" s="108"/>
      <c r="U95" s="108"/>
      <c r="V95" s="108"/>
      <c r="W95" s="108"/>
      <c r="X95" s="108"/>
      <c r="Y95" s="164">
        <f t="shared" si="9"/>
        <v>0</v>
      </c>
      <c r="Z95" s="167">
        <f>Y95/$Y$3*'Control Panel'!$N$7+'Control Panel'!$O$7</f>
        <v>50</v>
      </c>
      <c r="AA95" s="110"/>
      <c r="AB95" s="108"/>
      <c r="AC95" s="108"/>
      <c r="AD95" s="108"/>
      <c r="AE95" s="108"/>
      <c r="AF95" s="108"/>
      <c r="AG95" s="108"/>
      <c r="AH95" s="108"/>
      <c r="AI95" s="108"/>
      <c r="AJ95" s="108"/>
      <c r="AK95" s="164">
        <f t="shared" si="10"/>
        <v>0</v>
      </c>
      <c r="AL95" s="167">
        <f>AK95/$AK$3*'Control Panel'!$N$7+'Control Panel'!$O$7</f>
        <v>50</v>
      </c>
      <c r="AM95" s="110"/>
      <c r="AN95" s="108"/>
      <c r="AO95" s="108"/>
      <c r="AP95" s="108"/>
      <c r="AQ95" s="108"/>
      <c r="AR95" s="108"/>
      <c r="AS95" s="108"/>
      <c r="AT95" s="108"/>
      <c r="AU95" s="108"/>
      <c r="AV95" s="108"/>
      <c r="AW95" s="164">
        <f t="shared" si="11"/>
        <v>0</v>
      </c>
      <c r="AX95" s="167">
        <f>AW95/$AW$3*'Control Panel'!$N$7+'Control Panel'!$O$7</f>
        <v>50</v>
      </c>
    </row>
    <row r="96" spans="1:50" ht="16.5" thickBot="1" x14ac:dyDescent="0.3">
      <c r="A96" s="1">
        <v>92</v>
      </c>
      <c r="B96" s="108">
        <f>Attendance!B96</f>
        <v>0</v>
      </c>
      <c r="C96" s="108">
        <f>Attendance!C96</f>
        <v>0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64">
        <f t="shared" si="8"/>
        <v>0</v>
      </c>
      <c r="N96" s="167">
        <f>(M96/$M$3)*'Control Panel'!$N$7+'Control Panel'!$O$7</f>
        <v>50</v>
      </c>
      <c r="O96" s="110"/>
      <c r="P96" s="108"/>
      <c r="Q96" s="108"/>
      <c r="R96" s="108"/>
      <c r="S96" s="108"/>
      <c r="T96" s="108"/>
      <c r="U96" s="108"/>
      <c r="V96" s="108"/>
      <c r="W96" s="108"/>
      <c r="X96" s="108"/>
      <c r="Y96" s="164">
        <f t="shared" si="9"/>
        <v>0</v>
      </c>
      <c r="Z96" s="167">
        <f>Y96/$Y$3*'Control Panel'!$N$7+'Control Panel'!$O$7</f>
        <v>50</v>
      </c>
      <c r="AA96" s="110"/>
      <c r="AB96" s="108"/>
      <c r="AC96" s="108"/>
      <c r="AD96" s="108"/>
      <c r="AE96" s="108"/>
      <c r="AF96" s="108"/>
      <c r="AG96" s="108"/>
      <c r="AH96" s="108"/>
      <c r="AI96" s="108"/>
      <c r="AJ96" s="108"/>
      <c r="AK96" s="164">
        <f t="shared" si="10"/>
        <v>0</v>
      </c>
      <c r="AL96" s="167">
        <f>AK96/$AK$3*'Control Panel'!$N$7+'Control Panel'!$O$7</f>
        <v>50</v>
      </c>
      <c r="AM96" s="110"/>
      <c r="AN96" s="108"/>
      <c r="AO96" s="108"/>
      <c r="AP96" s="108"/>
      <c r="AQ96" s="108"/>
      <c r="AR96" s="108"/>
      <c r="AS96" s="108"/>
      <c r="AT96" s="108"/>
      <c r="AU96" s="108"/>
      <c r="AV96" s="108"/>
      <c r="AW96" s="164">
        <f t="shared" si="11"/>
        <v>0</v>
      </c>
      <c r="AX96" s="167">
        <f>AW96/$AW$3*'Control Panel'!$N$7+'Control Panel'!$O$7</f>
        <v>50</v>
      </c>
    </row>
    <row r="97" spans="1:50" ht="16.5" thickBot="1" x14ac:dyDescent="0.3">
      <c r="A97" s="1">
        <v>93</v>
      </c>
      <c r="B97" s="108">
        <f>Attendance!B97</f>
        <v>0</v>
      </c>
      <c r="C97" s="108">
        <f>Attendance!C97</f>
        <v>0</v>
      </c>
      <c r="D97" s="108"/>
      <c r="E97" s="108"/>
      <c r="F97" s="108"/>
      <c r="G97" s="108"/>
      <c r="H97" s="108"/>
      <c r="I97" s="108"/>
      <c r="J97" s="108"/>
      <c r="K97" s="108"/>
      <c r="L97" s="108"/>
      <c r="M97" s="164">
        <f t="shared" si="8"/>
        <v>0</v>
      </c>
      <c r="N97" s="167">
        <f>(M97/$M$3)*'Control Panel'!$N$7+'Control Panel'!$O$7</f>
        <v>50</v>
      </c>
      <c r="O97" s="110"/>
      <c r="P97" s="108"/>
      <c r="Q97" s="108"/>
      <c r="R97" s="108"/>
      <c r="S97" s="108"/>
      <c r="T97" s="108"/>
      <c r="U97" s="108"/>
      <c r="V97" s="108"/>
      <c r="W97" s="108"/>
      <c r="X97" s="108"/>
      <c r="Y97" s="164">
        <f t="shared" si="9"/>
        <v>0</v>
      </c>
      <c r="Z97" s="167">
        <f>Y97/$Y$3*'Control Panel'!$N$7+'Control Panel'!$O$7</f>
        <v>50</v>
      </c>
      <c r="AA97" s="110"/>
      <c r="AB97" s="108"/>
      <c r="AC97" s="108"/>
      <c r="AD97" s="108"/>
      <c r="AE97" s="108"/>
      <c r="AF97" s="108"/>
      <c r="AG97" s="108"/>
      <c r="AH97" s="108"/>
      <c r="AI97" s="108"/>
      <c r="AJ97" s="108"/>
      <c r="AK97" s="164">
        <f t="shared" si="10"/>
        <v>0</v>
      </c>
      <c r="AL97" s="167">
        <f>AK97/$AK$3*'Control Panel'!$N$7+'Control Panel'!$O$7</f>
        <v>50</v>
      </c>
      <c r="AM97" s="110"/>
      <c r="AN97" s="108"/>
      <c r="AO97" s="108"/>
      <c r="AP97" s="108"/>
      <c r="AQ97" s="108"/>
      <c r="AR97" s="108"/>
      <c r="AS97" s="108"/>
      <c r="AT97" s="108"/>
      <c r="AU97" s="108"/>
      <c r="AV97" s="108"/>
      <c r="AW97" s="164">
        <f t="shared" si="11"/>
        <v>0</v>
      </c>
      <c r="AX97" s="167">
        <f>AW97/$AW$3*'Control Panel'!$N$7+'Control Panel'!$O$7</f>
        <v>50</v>
      </c>
    </row>
    <row r="98" spans="1:50" ht="16.5" thickBot="1" x14ac:dyDescent="0.3">
      <c r="A98" s="1">
        <v>94</v>
      </c>
      <c r="B98" s="108">
        <f>Attendance!B98</f>
        <v>0</v>
      </c>
      <c r="C98" s="108">
        <f>Attendance!C98</f>
        <v>0</v>
      </c>
      <c r="D98" s="108"/>
      <c r="E98" s="108"/>
      <c r="F98" s="108"/>
      <c r="G98" s="108"/>
      <c r="H98" s="108"/>
      <c r="I98" s="108"/>
      <c r="J98" s="108"/>
      <c r="K98" s="108"/>
      <c r="L98" s="108"/>
      <c r="M98" s="164">
        <f t="shared" si="8"/>
        <v>0</v>
      </c>
      <c r="N98" s="167">
        <f>(M98/$M$3)*'Control Panel'!$N$7+'Control Panel'!$O$7</f>
        <v>50</v>
      </c>
      <c r="O98" s="110"/>
      <c r="P98" s="108"/>
      <c r="Q98" s="108"/>
      <c r="R98" s="108"/>
      <c r="S98" s="108"/>
      <c r="T98" s="108"/>
      <c r="U98" s="108"/>
      <c r="V98" s="108"/>
      <c r="W98" s="108"/>
      <c r="X98" s="108"/>
      <c r="Y98" s="164">
        <f t="shared" si="9"/>
        <v>0</v>
      </c>
      <c r="Z98" s="167">
        <f>Y98/$Y$3*'Control Panel'!$N$7+'Control Panel'!$O$7</f>
        <v>50</v>
      </c>
      <c r="AA98" s="110"/>
      <c r="AB98" s="108"/>
      <c r="AC98" s="108"/>
      <c r="AD98" s="108"/>
      <c r="AE98" s="108"/>
      <c r="AF98" s="108"/>
      <c r="AG98" s="108"/>
      <c r="AH98" s="108"/>
      <c r="AI98" s="108"/>
      <c r="AJ98" s="108"/>
      <c r="AK98" s="164">
        <f t="shared" si="10"/>
        <v>0</v>
      </c>
      <c r="AL98" s="167">
        <f>AK98/$AK$3*'Control Panel'!$N$7+'Control Panel'!$O$7</f>
        <v>50</v>
      </c>
      <c r="AM98" s="110"/>
      <c r="AN98" s="108"/>
      <c r="AO98" s="108"/>
      <c r="AP98" s="108"/>
      <c r="AQ98" s="108"/>
      <c r="AR98" s="108"/>
      <c r="AS98" s="108"/>
      <c r="AT98" s="108"/>
      <c r="AU98" s="108"/>
      <c r="AV98" s="108"/>
      <c r="AW98" s="164">
        <f t="shared" si="11"/>
        <v>0</v>
      </c>
      <c r="AX98" s="167">
        <f>AW98/$AW$3*'Control Panel'!$N$7+'Control Panel'!$O$7</f>
        <v>50</v>
      </c>
    </row>
    <row r="99" spans="1:50" ht="16.5" thickBot="1" x14ac:dyDescent="0.3">
      <c r="A99" s="1">
        <v>95</v>
      </c>
      <c r="B99" s="108">
        <f>Attendance!B99</f>
        <v>0</v>
      </c>
      <c r="C99" s="108">
        <f>Attendance!C99</f>
        <v>0</v>
      </c>
      <c r="D99" s="108"/>
      <c r="E99" s="108"/>
      <c r="F99" s="108"/>
      <c r="G99" s="108"/>
      <c r="H99" s="108"/>
      <c r="I99" s="108"/>
      <c r="J99" s="108"/>
      <c r="K99" s="108"/>
      <c r="L99" s="108"/>
      <c r="M99" s="164">
        <f t="shared" si="8"/>
        <v>0</v>
      </c>
      <c r="N99" s="167">
        <f>(M99/$M$3)*'Control Panel'!$N$7+'Control Panel'!$O$7</f>
        <v>50</v>
      </c>
      <c r="O99" s="110"/>
      <c r="P99" s="108"/>
      <c r="Q99" s="108"/>
      <c r="R99" s="108"/>
      <c r="S99" s="108"/>
      <c r="T99" s="108"/>
      <c r="U99" s="108"/>
      <c r="V99" s="108"/>
      <c r="W99" s="108"/>
      <c r="X99" s="108"/>
      <c r="Y99" s="164">
        <f t="shared" si="9"/>
        <v>0</v>
      </c>
      <c r="Z99" s="167">
        <f>Y99/$Y$3*'Control Panel'!$N$7+'Control Panel'!$O$7</f>
        <v>50</v>
      </c>
      <c r="AA99" s="110"/>
      <c r="AB99" s="108"/>
      <c r="AC99" s="108"/>
      <c r="AD99" s="108"/>
      <c r="AE99" s="108"/>
      <c r="AF99" s="108"/>
      <c r="AG99" s="108"/>
      <c r="AH99" s="108"/>
      <c r="AI99" s="108"/>
      <c r="AJ99" s="108"/>
      <c r="AK99" s="164">
        <f t="shared" si="10"/>
        <v>0</v>
      </c>
      <c r="AL99" s="167">
        <f>AK99/$AK$3*'Control Panel'!$N$7+'Control Panel'!$O$7</f>
        <v>50</v>
      </c>
      <c r="AM99" s="110"/>
      <c r="AN99" s="108"/>
      <c r="AO99" s="108"/>
      <c r="AP99" s="108"/>
      <c r="AQ99" s="108"/>
      <c r="AR99" s="108"/>
      <c r="AS99" s="108"/>
      <c r="AT99" s="108"/>
      <c r="AU99" s="108"/>
      <c r="AV99" s="108"/>
      <c r="AW99" s="164">
        <f t="shared" si="11"/>
        <v>0</v>
      </c>
      <c r="AX99" s="167">
        <f>AW99/$AW$3*'Control Panel'!$N$7+'Control Panel'!$O$7</f>
        <v>50</v>
      </c>
    </row>
    <row r="100" spans="1:50" ht="16.5" thickBot="1" x14ac:dyDescent="0.3">
      <c r="A100" s="1">
        <v>96</v>
      </c>
      <c r="B100" s="108">
        <f>Attendance!B100</f>
        <v>0</v>
      </c>
      <c r="C100" s="108">
        <f>Attendance!C100</f>
        <v>0</v>
      </c>
      <c r="D100" s="108"/>
      <c r="E100" s="108"/>
      <c r="F100" s="108"/>
      <c r="G100" s="108"/>
      <c r="H100" s="108"/>
      <c r="I100" s="108"/>
      <c r="J100" s="108"/>
      <c r="K100" s="108"/>
      <c r="L100" s="108"/>
      <c r="M100" s="164">
        <f t="shared" si="8"/>
        <v>0</v>
      </c>
      <c r="N100" s="167">
        <f>(M100/$M$3)*'Control Panel'!$N$7+'Control Panel'!$O$7</f>
        <v>50</v>
      </c>
      <c r="O100" s="110"/>
      <c r="P100" s="108"/>
      <c r="Q100" s="108"/>
      <c r="R100" s="108"/>
      <c r="S100" s="108"/>
      <c r="T100" s="108"/>
      <c r="U100" s="108"/>
      <c r="V100" s="108"/>
      <c r="W100" s="108"/>
      <c r="X100" s="108"/>
      <c r="Y100" s="164">
        <f t="shared" si="9"/>
        <v>0</v>
      </c>
      <c r="Z100" s="167">
        <f>Y100/$Y$3*'Control Panel'!$N$7+'Control Panel'!$O$7</f>
        <v>50</v>
      </c>
      <c r="AA100" s="110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64">
        <f t="shared" si="10"/>
        <v>0</v>
      </c>
      <c r="AL100" s="167">
        <f>AK100/$AK$3*'Control Panel'!$N$7+'Control Panel'!$O$7</f>
        <v>50</v>
      </c>
      <c r="AM100" s="110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64">
        <f t="shared" si="11"/>
        <v>0</v>
      </c>
      <c r="AX100" s="167">
        <f>AW100/$AW$3*'Control Panel'!$N$7+'Control Panel'!$O$7</f>
        <v>50</v>
      </c>
    </row>
    <row r="101" spans="1:50" ht="16.5" thickBot="1" x14ac:dyDescent="0.3">
      <c r="A101" s="1">
        <v>97</v>
      </c>
      <c r="B101" s="108">
        <f>Attendance!B101</f>
        <v>0</v>
      </c>
      <c r="C101" s="108">
        <f>Attendance!C101</f>
        <v>0</v>
      </c>
      <c r="D101" s="108"/>
      <c r="E101" s="108"/>
      <c r="F101" s="108"/>
      <c r="G101" s="108"/>
      <c r="H101" s="108"/>
      <c r="I101" s="108"/>
      <c r="J101" s="108"/>
      <c r="K101" s="108"/>
      <c r="L101" s="108"/>
      <c r="M101" s="164">
        <f t="shared" si="8"/>
        <v>0</v>
      </c>
      <c r="N101" s="167">
        <f>(M101/$M$3)*'Control Panel'!$N$7+'Control Panel'!$O$7</f>
        <v>50</v>
      </c>
      <c r="O101" s="110"/>
      <c r="P101" s="108"/>
      <c r="Q101" s="108"/>
      <c r="R101" s="108"/>
      <c r="S101" s="108"/>
      <c r="T101" s="108"/>
      <c r="U101" s="108"/>
      <c r="V101" s="108"/>
      <c r="W101" s="108"/>
      <c r="X101" s="108"/>
      <c r="Y101" s="164">
        <f t="shared" si="9"/>
        <v>0</v>
      </c>
      <c r="Z101" s="167">
        <f>Y101/$Y$3*'Control Panel'!$N$7+'Control Panel'!$O$7</f>
        <v>50</v>
      </c>
      <c r="AA101" s="110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64">
        <f t="shared" si="10"/>
        <v>0</v>
      </c>
      <c r="AL101" s="167">
        <f>AK101/$AK$3*'Control Panel'!$N$7+'Control Panel'!$O$7</f>
        <v>50</v>
      </c>
      <c r="AM101" s="110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64">
        <f t="shared" si="11"/>
        <v>0</v>
      </c>
      <c r="AX101" s="167">
        <f>AW101/$AW$3*'Control Panel'!$N$7+'Control Panel'!$O$7</f>
        <v>50</v>
      </c>
    </row>
    <row r="102" spans="1:50" ht="16.5" thickBot="1" x14ac:dyDescent="0.3">
      <c r="A102" s="1">
        <v>98</v>
      </c>
      <c r="B102" s="108">
        <f>Attendance!B102</f>
        <v>0</v>
      </c>
      <c r="C102" s="108">
        <f>Attendance!C102</f>
        <v>0</v>
      </c>
      <c r="D102" s="108"/>
      <c r="E102" s="108"/>
      <c r="F102" s="108"/>
      <c r="G102" s="108"/>
      <c r="H102" s="108"/>
      <c r="I102" s="108"/>
      <c r="J102" s="108"/>
      <c r="K102" s="108"/>
      <c r="L102" s="108"/>
      <c r="M102" s="164">
        <f t="shared" si="8"/>
        <v>0</v>
      </c>
      <c r="N102" s="167">
        <f>(M102/$M$3)*'Control Panel'!$N$7+'Control Panel'!$O$7</f>
        <v>50</v>
      </c>
      <c r="O102" s="110"/>
      <c r="P102" s="108"/>
      <c r="Q102" s="108"/>
      <c r="R102" s="108"/>
      <c r="S102" s="108"/>
      <c r="T102" s="108"/>
      <c r="U102" s="108"/>
      <c r="V102" s="108"/>
      <c r="W102" s="108"/>
      <c r="X102" s="108"/>
      <c r="Y102" s="164">
        <f t="shared" si="9"/>
        <v>0</v>
      </c>
      <c r="Z102" s="167">
        <f>Y102/$Y$3*'Control Panel'!$N$7+'Control Panel'!$O$7</f>
        <v>50</v>
      </c>
      <c r="AA102" s="110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64">
        <f t="shared" si="10"/>
        <v>0</v>
      </c>
      <c r="AL102" s="167">
        <f>AK102/$AK$3*'Control Panel'!$N$7+'Control Panel'!$O$7</f>
        <v>50</v>
      </c>
      <c r="AM102" s="110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64">
        <f t="shared" si="11"/>
        <v>0</v>
      </c>
      <c r="AX102" s="167">
        <f>AW102/$AW$3*'Control Panel'!$N$7+'Control Panel'!$O$7</f>
        <v>50</v>
      </c>
    </row>
    <row r="103" spans="1:50" ht="16.5" thickBot="1" x14ac:dyDescent="0.3">
      <c r="A103" s="1">
        <v>99</v>
      </c>
      <c r="B103" s="108">
        <f>Attendance!B103</f>
        <v>0</v>
      </c>
      <c r="C103" s="108">
        <f>Attendance!C103</f>
        <v>0</v>
      </c>
      <c r="D103" s="108"/>
      <c r="E103" s="108"/>
      <c r="F103" s="108"/>
      <c r="G103" s="108"/>
      <c r="H103" s="108"/>
      <c r="I103" s="108"/>
      <c r="J103" s="108"/>
      <c r="K103" s="108"/>
      <c r="L103" s="108"/>
      <c r="M103" s="164">
        <f t="shared" si="8"/>
        <v>0</v>
      </c>
      <c r="N103" s="167">
        <f>(M103/$M$3)*'Control Panel'!$N$7+'Control Panel'!$O$7</f>
        <v>50</v>
      </c>
      <c r="O103" s="110"/>
      <c r="P103" s="108"/>
      <c r="Q103" s="108"/>
      <c r="R103" s="108"/>
      <c r="S103" s="108"/>
      <c r="T103" s="108"/>
      <c r="U103" s="108"/>
      <c r="V103" s="108"/>
      <c r="W103" s="108"/>
      <c r="X103" s="108"/>
      <c r="Y103" s="164">
        <f t="shared" si="9"/>
        <v>0</v>
      </c>
      <c r="Z103" s="167">
        <f>Y103/$Y$3*'Control Panel'!$N$7+'Control Panel'!$O$7</f>
        <v>50</v>
      </c>
      <c r="AA103" s="110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64">
        <f t="shared" si="10"/>
        <v>0</v>
      </c>
      <c r="AL103" s="167">
        <f>AK103/$AK$3*'Control Panel'!$N$7+'Control Panel'!$O$7</f>
        <v>50</v>
      </c>
      <c r="AM103" s="110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64">
        <f t="shared" si="11"/>
        <v>0</v>
      </c>
      <c r="AX103" s="167">
        <f>AW103/$AW$3*'Control Panel'!$N$7+'Control Panel'!$O$7</f>
        <v>50</v>
      </c>
    </row>
    <row r="104" spans="1:50" ht="16.5" thickBot="1" x14ac:dyDescent="0.3">
      <c r="A104" s="1">
        <v>100</v>
      </c>
      <c r="B104" s="108">
        <f>Attendance!B104</f>
        <v>0</v>
      </c>
      <c r="C104" s="108">
        <f>Attendance!C104</f>
        <v>0</v>
      </c>
      <c r="D104" s="108"/>
      <c r="E104" s="108"/>
      <c r="F104" s="108"/>
      <c r="G104" s="108"/>
      <c r="H104" s="108"/>
      <c r="I104" s="108"/>
      <c r="J104" s="108"/>
      <c r="K104" s="108"/>
      <c r="L104" s="108"/>
      <c r="M104" s="164">
        <f t="shared" si="8"/>
        <v>0</v>
      </c>
      <c r="N104" s="167">
        <f>(M104/$M$3)*'Control Panel'!$N$7+'Control Panel'!$O$7</f>
        <v>50</v>
      </c>
      <c r="O104" s="110"/>
      <c r="P104" s="108"/>
      <c r="Q104" s="108"/>
      <c r="R104" s="108"/>
      <c r="S104" s="108"/>
      <c r="T104" s="108"/>
      <c r="U104" s="108"/>
      <c r="V104" s="108"/>
      <c r="W104" s="108"/>
      <c r="X104" s="108"/>
      <c r="Y104" s="164">
        <f t="shared" si="9"/>
        <v>0</v>
      </c>
      <c r="Z104" s="167">
        <f>Y104/$Y$3*'Control Panel'!$N$7+'Control Panel'!$O$7</f>
        <v>50</v>
      </c>
      <c r="AA104" s="110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64">
        <f t="shared" si="10"/>
        <v>0</v>
      </c>
      <c r="AL104" s="167">
        <f>AK104/$AK$3*'Control Panel'!$N$7+'Control Panel'!$O$7</f>
        <v>50</v>
      </c>
      <c r="AM104" s="110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64">
        <f t="shared" si="11"/>
        <v>0</v>
      </c>
      <c r="AX104" s="167">
        <f>AW104/$AW$3*'Control Panel'!$N$7+'Control Panel'!$O$7</f>
        <v>50</v>
      </c>
    </row>
  </sheetData>
  <sheetProtection algorithmName="SHA-512" hashValue="S4RGGMOovExKUh4LrZEvW+NVh9N7p3uuNgAFM5c4C/a+sIKSOaG4RfhYGagzDrxd+B1X+dw3qzI/52pan+SzgQ==" saltValue="2lgOXLOL5kXHXBGc5SKmUQ==" spinCount="100000" sheet="1" objects="1" scenarios="1"/>
  <protectedRanges>
    <protectedRange sqref="AM2:AV2" name="Range10"/>
    <protectedRange sqref="AA2:AJ2" name="Range9"/>
    <protectedRange sqref="O2:X2" name="Range8"/>
    <protectedRange sqref="D2:L2" name="Range7"/>
    <protectedRange sqref="D3:L104" name="prelim"/>
    <protectedRange sqref="O3:X104" name="Midterm"/>
    <protectedRange sqref="AA3:AJ104" name="prefinal"/>
    <protectedRange sqref="AM3:AV104" name="Final"/>
  </protectedRanges>
  <mergeCells count="7">
    <mergeCell ref="AM1:AW1"/>
    <mergeCell ref="A1:B1"/>
    <mergeCell ref="A2:B2"/>
    <mergeCell ref="A3:C3"/>
    <mergeCell ref="D1:M1"/>
    <mergeCell ref="O1:Y1"/>
    <mergeCell ref="AA1:AK1"/>
  </mergeCells>
  <conditionalFormatting sqref="N5:N104">
    <cfRule type="cellIs" dxfId="15" priority="4" operator="lessThan">
      <formula>74.9</formula>
    </cfRule>
  </conditionalFormatting>
  <conditionalFormatting sqref="Z5:Z104">
    <cfRule type="cellIs" dxfId="14" priority="3" operator="lessThan">
      <formula>74.9</formula>
    </cfRule>
  </conditionalFormatting>
  <conditionalFormatting sqref="AL5:AL104">
    <cfRule type="cellIs" dxfId="13" priority="2" operator="lessThan">
      <formula>74.9</formula>
    </cfRule>
  </conditionalFormatting>
  <conditionalFormatting sqref="AX5:AX104">
    <cfRule type="cellIs" dxfId="12" priority="1" operator="lessThan">
      <formula>74.9</formula>
    </cfRule>
  </conditionalFormatting>
  <pageMargins left="0.25" right="0.25" top="0.75" bottom="0.75" header="0.3" footer="0.3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47C6B-6141-4215-BFD0-30FBFDD6CA03}">
  <sheetPr codeName="Sheet6"/>
  <dimension ref="A1:AY104"/>
  <sheetViews>
    <sheetView zoomScale="64" zoomScaleNormal="64" workbookViewId="0">
      <pane xSplit="3" ySplit="4" topLeftCell="E5" activePane="bottomRight" state="frozen"/>
      <selection pane="topRight" activeCell="D1" sqref="D1"/>
      <selection pane="bottomLeft" activeCell="A5" sqref="A5"/>
      <selection pane="bottomRight" activeCell="AN3" sqref="AN3:AW3"/>
    </sheetView>
  </sheetViews>
  <sheetFormatPr defaultRowHeight="15" x14ac:dyDescent="0.25"/>
  <cols>
    <col min="1" max="1" width="4" customWidth="1"/>
    <col min="2" max="2" width="45.7109375" customWidth="1"/>
    <col min="3" max="3" width="16" customWidth="1"/>
    <col min="4" max="51" width="4.7109375" customWidth="1"/>
    <col min="52" max="57" width="3.42578125" customWidth="1"/>
  </cols>
  <sheetData>
    <row r="1" spans="1:51" ht="30" customHeight="1" thickBot="1" x14ac:dyDescent="0.55000000000000004">
      <c r="A1" s="241" t="str">
        <f>Profile!E10</f>
        <v>Code</v>
      </c>
      <c r="B1" s="241"/>
      <c r="C1" s="180">
        <f>Profile!E12</f>
        <v>3</v>
      </c>
      <c r="D1" s="230" t="s">
        <v>6</v>
      </c>
      <c r="E1" s="231"/>
      <c r="F1" s="231"/>
      <c r="G1" s="231"/>
      <c r="H1" s="231"/>
      <c r="I1" s="231"/>
      <c r="J1" s="231"/>
      <c r="K1" s="231"/>
      <c r="L1" s="231"/>
      <c r="M1" s="231"/>
      <c r="N1" s="232"/>
      <c r="O1" s="126"/>
      <c r="P1" s="230" t="s">
        <v>8</v>
      </c>
      <c r="Q1" s="231"/>
      <c r="R1" s="231"/>
      <c r="S1" s="231"/>
      <c r="T1" s="231"/>
      <c r="U1" s="231"/>
      <c r="V1" s="231"/>
      <c r="W1" s="231"/>
      <c r="X1" s="231"/>
      <c r="Y1" s="231"/>
      <c r="Z1" s="232"/>
      <c r="AA1" s="126"/>
      <c r="AB1" s="230" t="s">
        <v>49</v>
      </c>
      <c r="AC1" s="231"/>
      <c r="AD1" s="231"/>
      <c r="AE1" s="231"/>
      <c r="AF1" s="231"/>
      <c r="AG1" s="231"/>
      <c r="AH1" s="231"/>
      <c r="AI1" s="231"/>
      <c r="AJ1" s="231"/>
      <c r="AK1" s="231"/>
      <c r="AL1" s="232"/>
      <c r="AM1" s="126"/>
      <c r="AN1" s="230" t="s">
        <v>9</v>
      </c>
      <c r="AO1" s="231"/>
      <c r="AP1" s="231"/>
      <c r="AQ1" s="231"/>
      <c r="AR1" s="231"/>
      <c r="AS1" s="231"/>
      <c r="AT1" s="231"/>
      <c r="AU1" s="231"/>
      <c r="AV1" s="231"/>
      <c r="AW1" s="231"/>
      <c r="AX1" s="232"/>
      <c r="AY1" s="127"/>
    </row>
    <row r="2" spans="1:51" ht="63" customHeight="1" x14ac:dyDescent="0.25">
      <c r="A2" s="242" t="str">
        <f>'Control Panel'!B9</f>
        <v>Performance Task</v>
      </c>
      <c r="B2" s="242"/>
      <c r="C2" s="78">
        <f>'Control Panel'!D9</f>
        <v>0.35</v>
      </c>
      <c r="D2" s="15">
        <v>43303</v>
      </c>
      <c r="E2" s="5"/>
      <c r="F2" s="2"/>
      <c r="G2" s="2"/>
      <c r="H2" s="2"/>
      <c r="I2" s="2"/>
      <c r="J2" s="2"/>
      <c r="K2" s="2"/>
      <c r="L2" s="2"/>
      <c r="M2" s="2"/>
      <c r="N2" s="93" t="s">
        <v>2</v>
      </c>
      <c r="O2" s="94" t="s">
        <v>31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93" t="s">
        <v>2</v>
      </c>
      <c r="AA2" s="94" t="s">
        <v>31</v>
      </c>
      <c r="AB2" s="157"/>
      <c r="AC2" s="16"/>
      <c r="AD2" s="16"/>
      <c r="AE2" s="16"/>
      <c r="AF2" s="16"/>
      <c r="AG2" s="16"/>
      <c r="AH2" s="16"/>
      <c r="AI2" s="16"/>
      <c r="AJ2" s="16"/>
      <c r="AK2" s="16"/>
      <c r="AL2" s="93" t="s">
        <v>2</v>
      </c>
      <c r="AM2" s="94" t="s">
        <v>31</v>
      </c>
      <c r="AN2" s="157"/>
      <c r="AO2" s="16"/>
      <c r="AP2" s="16"/>
      <c r="AQ2" s="16"/>
      <c r="AR2" s="16"/>
      <c r="AS2" s="16"/>
      <c r="AT2" s="16"/>
      <c r="AU2" s="16"/>
      <c r="AV2" s="16"/>
      <c r="AW2" s="16"/>
      <c r="AX2" s="93" t="s">
        <v>2</v>
      </c>
      <c r="AY2" s="94" t="s">
        <v>31</v>
      </c>
    </row>
    <row r="3" spans="1:51" ht="15" customHeight="1" thickBot="1" x14ac:dyDescent="0.3">
      <c r="A3" s="239" t="str">
        <f>Profile!E11</f>
        <v>Title</v>
      </c>
      <c r="B3" s="239"/>
      <c r="C3" s="240"/>
      <c r="D3" s="17">
        <v>5</v>
      </c>
      <c r="E3" s="18"/>
      <c r="F3" s="18"/>
      <c r="G3" s="18"/>
      <c r="H3" s="18"/>
      <c r="I3" s="18"/>
      <c r="J3" s="18"/>
      <c r="K3" s="18"/>
      <c r="L3" s="18"/>
      <c r="M3" s="18"/>
      <c r="N3" s="161">
        <f>SUM(D3:M3)</f>
        <v>5</v>
      </c>
      <c r="O3" s="162">
        <f>N3/$N$3*'Control Panel'!$N$7+'Control Panel'!$O$7</f>
        <v>100</v>
      </c>
      <c r="P3" s="80">
        <v>5</v>
      </c>
      <c r="Q3" s="18">
        <v>5</v>
      </c>
      <c r="R3" s="18">
        <v>5</v>
      </c>
      <c r="S3" s="18">
        <v>5</v>
      </c>
      <c r="T3" s="18">
        <v>5</v>
      </c>
      <c r="U3" s="18">
        <v>5</v>
      </c>
      <c r="V3" s="18">
        <v>5</v>
      </c>
      <c r="W3" s="18"/>
      <c r="X3" s="18"/>
      <c r="Y3" s="18"/>
      <c r="Z3" s="161">
        <f>SUM(P3:Y3)</f>
        <v>35</v>
      </c>
      <c r="AA3" s="162">
        <f>Z3/$Z$3*'Control Panel'!$N$7+'Control Panel'!$O$7</f>
        <v>100</v>
      </c>
      <c r="AB3" s="80"/>
      <c r="AC3" s="18"/>
      <c r="AD3" s="18"/>
      <c r="AE3" s="18"/>
      <c r="AF3" s="18"/>
      <c r="AG3" s="18"/>
      <c r="AH3" s="18"/>
      <c r="AI3" s="18"/>
      <c r="AJ3" s="18"/>
      <c r="AK3" s="18"/>
      <c r="AL3" s="161">
        <f>SUM(AB3:AK3)</f>
        <v>0</v>
      </c>
      <c r="AM3" s="162" t="e">
        <f>AL3/$AL$3*'Control Panel'!$N$7+'Control Panel'!$O$7</f>
        <v>#DIV/0!</v>
      </c>
      <c r="AN3" s="80"/>
      <c r="AO3" s="18"/>
      <c r="AP3" s="18"/>
      <c r="AQ3" s="18"/>
      <c r="AR3" s="18"/>
      <c r="AS3" s="18"/>
      <c r="AT3" s="18"/>
      <c r="AU3" s="18"/>
      <c r="AV3" s="18"/>
      <c r="AW3" s="18"/>
      <c r="AX3" s="161">
        <f>SUM(AN3:AW3)</f>
        <v>0</v>
      </c>
      <c r="AY3" s="162" t="e">
        <f>AX3/$AX$3*'Control Panel'!$N$7+'Control Panel'!$O$7</f>
        <v>#DIV/0!</v>
      </c>
    </row>
    <row r="4" spans="1:51" x14ac:dyDescent="0.25">
      <c r="A4" s="12"/>
      <c r="B4" s="12" t="s">
        <v>51</v>
      </c>
      <c r="C4" s="12" t="s">
        <v>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95"/>
      <c r="O4" s="96"/>
      <c r="P4" s="20"/>
      <c r="Q4" s="13"/>
      <c r="R4" s="13"/>
      <c r="S4" s="13"/>
      <c r="T4" s="13"/>
      <c r="U4" s="13"/>
      <c r="V4" s="13"/>
      <c r="W4" s="13"/>
      <c r="X4" s="13"/>
      <c r="Y4" s="13"/>
      <c r="Z4" s="95"/>
      <c r="AA4" s="96"/>
      <c r="AB4" s="20"/>
      <c r="AC4" s="13"/>
      <c r="AD4" s="13"/>
      <c r="AE4" s="13"/>
      <c r="AF4" s="13"/>
      <c r="AG4" s="13"/>
      <c r="AH4" s="13"/>
      <c r="AI4" s="13"/>
      <c r="AJ4" s="13"/>
      <c r="AK4" s="13"/>
      <c r="AL4" s="95"/>
      <c r="AM4" s="96"/>
      <c r="AN4" s="20"/>
      <c r="AO4" s="13"/>
      <c r="AP4" s="13"/>
      <c r="AQ4" s="13"/>
      <c r="AR4" s="13"/>
      <c r="AS4" s="13"/>
      <c r="AT4" s="13"/>
      <c r="AU4" s="13"/>
      <c r="AV4" s="13"/>
      <c r="AW4" s="13"/>
      <c r="AX4" s="95"/>
      <c r="AY4" s="96"/>
    </row>
    <row r="5" spans="1:51" ht="15.75" x14ac:dyDescent="0.25">
      <c r="A5" s="1">
        <v>1</v>
      </c>
      <c r="B5" s="108" t="str">
        <f>Attendance!B5</f>
        <v>AKON, Michael V.</v>
      </c>
      <c r="C5" s="108">
        <f>Attendance!C5</f>
        <v>0</v>
      </c>
      <c r="D5" s="105">
        <v>5</v>
      </c>
      <c r="E5" s="105">
        <v>5</v>
      </c>
      <c r="F5" s="105">
        <v>5</v>
      </c>
      <c r="G5" s="105">
        <v>5</v>
      </c>
      <c r="H5" s="105">
        <v>5</v>
      </c>
      <c r="I5" s="105">
        <v>3</v>
      </c>
      <c r="J5" s="105">
        <v>0</v>
      </c>
      <c r="K5" s="105">
        <v>5</v>
      </c>
      <c r="L5" s="105">
        <v>5</v>
      </c>
      <c r="M5" s="105">
        <v>5</v>
      </c>
      <c r="N5" s="163">
        <f t="shared" ref="N5:N36" si="0">SUM(D5:M5)</f>
        <v>43</v>
      </c>
      <c r="O5" s="167">
        <f>N5/$N$3*'Control Panel'!$N$7+'Control Panel'!$O$7</f>
        <v>480</v>
      </c>
      <c r="P5" s="107">
        <v>5</v>
      </c>
      <c r="Q5" s="105">
        <v>5</v>
      </c>
      <c r="R5" s="105">
        <v>3</v>
      </c>
      <c r="S5" s="105">
        <v>3</v>
      </c>
      <c r="T5" s="105">
        <v>3</v>
      </c>
      <c r="U5" s="105">
        <v>0</v>
      </c>
      <c r="V5" s="105">
        <v>0</v>
      </c>
      <c r="W5" s="105"/>
      <c r="X5" s="105"/>
      <c r="Y5" s="105"/>
      <c r="Z5" s="163">
        <f t="shared" ref="Z5:Z36" si="1">SUM(P5:Y5)</f>
        <v>19</v>
      </c>
      <c r="AA5" s="167">
        <f>Z5/$Z$3*'Control Panel'!$N$7+'Control Panel'!$O$7</f>
        <v>77.142857142857139</v>
      </c>
      <c r="AB5" s="107">
        <v>5</v>
      </c>
      <c r="AC5" s="105">
        <v>5</v>
      </c>
      <c r="AD5" s="105">
        <v>5</v>
      </c>
      <c r="AE5" s="105">
        <v>5</v>
      </c>
      <c r="AF5" s="105">
        <v>5</v>
      </c>
      <c r="AG5" s="105">
        <v>3</v>
      </c>
      <c r="AH5" s="105">
        <v>3</v>
      </c>
      <c r="AI5" s="105">
        <v>0</v>
      </c>
      <c r="AJ5" s="105">
        <v>0</v>
      </c>
      <c r="AK5" s="105">
        <v>0</v>
      </c>
      <c r="AL5" s="163">
        <f t="shared" ref="AL5:AL36" si="2">SUM(AB5:AK5)</f>
        <v>31</v>
      </c>
      <c r="AM5" s="167" t="e">
        <f>AL5/$AL$3*'Control Panel'!$N$7+'Control Panel'!$O$7</f>
        <v>#DIV/0!</v>
      </c>
      <c r="AN5" s="107">
        <v>5</v>
      </c>
      <c r="AO5" s="105">
        <v>5</v>
      </c>
      <c r="AP5" s="105">
        <v>5</v>
      </c>
      <c r="AQ5" s="105">
        <v>3</v>
      </c>
      <c r="AR5" s="105">
        <v>5</v>
      </c>
      <c r="AS5" s="105">
        <v>5</v>
      </c>
      <c r="AT5" s="105"/>
      <c r="AU5" s="105"/>
      <c r="AV5" s="105"/>
      <c r="AW5" s="105"/>
      <c r="AX5" s="163">
        <f t="shared" ref="AX5:AX36" si="3">SUM(AN5:AW5)</f>
        <v>28</v>
      </c>
      <c r="AY5" s="162" t="e">
        <f>AX5/$AX$3*'Control Panel'!$N$7+'Control Panel'!$O$7</f>
        <v>#DIV/0!</v>
      </c>
    </row>
    <row r="6" spans="1:51" ht="15.75" x14ac:dyDescent="0.25">
      <c r="A6" s="1">
        <v>2</v>
      </c>
      <c r="B6" s="108" t="str">
        <f>Attendance!B6</f>
        <v>DAUL, Jomar B.</v>
      </c>
      <c r="C6" s="108" t="str">
        <f>Attendance!C6</f>
        <v>BSIT I</v>
      </c>
      <c r="D6" s="105"/>
      <c r="E6" s="105">
        <v>5</v>
      </c>
      <c r="F6" s="105"/>
      <c r="G6" s="105"/>
      <c r="H6" s="105"/>
      <c r="I6" s="105"/>
      <c r="J6" s="105"/>
      <c r="K6" s="105"/>
      <c r="L6" s="105"/>
      <c r="M6" s="105"/>
      <c r="N6" s="163">
        <f t="shared" si="0"/>
        <v>5</v>
      </c>
      <c r="O6" s="167">
        <f>N6/$N$3*'Control Panel'!$N$7+'Control Panel'!$O$7</f>
        <v>100</v>
      </c>
      <c r="P6" s="107"/>
      <c r="Q6" s="105"/>
      <c r="R6" s="105"/>
      <c r="S6" s="105"/>
      <c r="T6" s="105"/>
      <c r="U6" s="105"/>
      <c r="V6" s="105"/>
      <c r="W6" s="105"/>
      <c r="X6" s="105"/>
      <c r="Y6" s="105"/>
      <c r="Z6" s="163">
        <f t="shared" si="1"/>
        <v>0</v>
      </c>
      <c r="AA6" s="167">
        <f>Z6/$Z$3*'Control Panel'!$N$7+'Control Panel'!$O$7</f>
        <v>50</v>
      </c>
      <c r="AB6" s="107"/>
      <c r="AC6" s="105"/>
      <c r="AD6" s="105"/>
      <c r="AE6" s="105"/>
      <c r="AF6" s="105"/>
      <c r="AG6" s="105"/>
      <c r="AH6" s="105"/>
      <c r="AI6" s="105"/>
      <c r="AJ6" s="105"/>
      <c r="AK6" s="105"/>
      <c r="AL6" s="163">
        <f t="shared" si="2"/>
        <v>0</v>
      </c>
      <c r="AM6" s="167" t="e">
        <f>AL6/$AL$3*'Control Panel'!$N$7+'Control Panel'!$O$7</f>
        <v>#DIV/0!</v>
      </c>
      <c r="AN6" s="107"/>
      <c r="AO6" s="105"/>
      <c r="AP6" s="105"/>
      <c r="AQ6" s="105"/>
      <c r="AR6" s="105"/>
      <c r="AS6" s="105"/>
      <c r="AT6" s="105"/>
      <c r="AU6" s="105"/>
      <c r="AV6" s="105"/>
      <c r="AW6" s="105"/>
      <c r="AX6" s="163">
        <f t="shared" si="3"/>
        <v>0</v>
      </c>
      <c r="AY6" s="162" t="e">
        <f>AX6/$AX$3*'Control Panel'!$N$7+'Control Panel'!$O$7</f>
        <v>#DIV/0!</v>
      </c>
    </row>
    <row r="7" spans="1:51" ht="15.75" x14ac:dyDescent="0.25">
      <c r="A7" s="1">
        <v>3</v>
      </c>
      <c r="B7" s="108" t="str">
        <f>Attendance!B7</f>
        <v>MAGSAYO, Roche T.</v>
      </c>
      <c r="C7" s="108">
        <f>Attendance!C7</f>
        <v>0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63">
        <f t="shared" si="0"/>
        <v>0</v>
      </c>
      <c r="O7" s="167">
        <f>N7/$N$3*'Control Panel'!$N$7+'Control Panel'!$O$7</f>
        <v>50</v>
      </c>
      <c r="P7" s="107"/>
      <c r="Q7" s="105"/>
      <c r="R7" s="105"/>
      <c r="S7" s="105"/>
      <c r="T7" s="105"/>
      <c r="U7" s="105"/>
      <c r="V7" s="105"/>
      <c r="W7" s="105"/>
      <c r="X7" s="105"/>
      <c r="Y7" s="105"/>
      <c r="Z7" s="163">
        <f t="shared" si="1"/>
        <v>0</v>
      </c>
      <c r="AA7" s="167">
        <f>Z7/$Z$3*'Control Panel'!$N$7+'Control Panel'!$O$7</f>
        <v>50</v>
      </c>
      <c r="AB7" s="107"/>
      <c r="AC7" s="105"/>
      <c r="AD7" s="105"/>
      <c r="AE7" s="105"/>
      <c r="AF7" s="105"/>
      <c r="AG7" s="105"/>
      <c r="AH7" s="105"/>
      <c r="AI7" s="105"/>
      <c r="AJ7" s="105"/>
      <c r="AK7" s="105"/>
      <c r="AL7" s="163">
        <f t="shared" si="2"/>
        <v>0</v>
      </c>
      <c r="AM7" s="167" t="e">
        <f>AL7/$AL$3*'Control Panel'!$N$7+'Control Panel'!$O$7</f>
        <v>#DIV/0!</v>
      </c>
      <c r="AN7" s="107"/>
      <c r="AO7" s="105"/>
      <c r="AP7" s="105"/>
      <c r="AQ7" s="105"/>
      <c r="AR7" s="105"/>
      <c r="AS7" s="105"/>
      <c r="AT7" s="105"/>
      <c r="AU7" s="105"/>
      <c r="AV7" s="105"/>
      <c r="AW7" s="105"/>
      <c r="AX7" s="163">
        <f t="shared" si="3"/>
        <v>0</v>
      </c>
      <c r="AY7" s="162" t="e">
        <f>AX7/$AX$3*'Control Panel'!$N$7+'Control Panel'!$O$7</f>
        <v>#DIV/0!</v>
      </c>
    </row>
    <row r="8" spans="1:51" ht="15.75" x14ac:dyDescent="0.25">
      <c r="A8" s="1">
        <v>4</v>
      </c>
      <c r="B8" s="108">
        <f>Attendance!B8</f>
        <v>0</v>
      </c>
      <c r="C8" s="108">
        <f>Attendance!C8</f>
        <v>0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63">
        <f t="shared" si="0"/>
        <v>0</v>
      </c>
      <c r="O8" s="167">
        <f>N8/$N$3*'Control Panel'!$N$7+'Control Panel'!$O$7</f>
        <v>50</v>
      </c>
      <c r="P8" s="107"/>
      <c r="Q8" s="105"/>
      <c r="R8" s="105"/>
      <c r="S8" s="105"/>
      <c r="T8" s="105"/>
      <c r="U8" s="105"/>
      <c r="V8" s="105"/>
      <c r="W8" s="105"/>
      <c r="X8" s="105"/>
      <c r="Y8" s="105"/>
      <c r="Z8" s="163">
        <f t="shared" si="1"/>
        <v>0</v>
      </c>
      <c r="AA8" s="167">
        <f>Z8/$Z$3*'Control Panel'!$N$7+'Control Panel'!$O$7</f>
        <v>50</v>
      </c>
      <c r="AB8" s="107"/>
      <c r="AC8" s="105"/>
      <c r="AD8" s="105"/>
      <c r="AE8" s="105"/>
      <c r="AF8" s="105"/>
      <c r="AG8" s="105"/>
      <c r="AH8" s="105"/>
      <c r="AI8" s="105"/>
      <c r="AJ8" s="105"/>
      <c r="AK8" s="105"/>
      <c r="AL8" s="163">
        <f t="shared" si="2"/>
        <v>0</v>
      </c>
      <c r="AM8" s="167" t="e">
        <f>AL8/$AL$3*'Control Panel'!$N$7+'Control Panel'!$O$7</f>
        <v>#DIV/0!</v>
      </c>
      <c r="AN8" s="107"/>
      <c r="AO8" s="105"/>
      <c r="AP8" s="105"/>
      <c r="AQ8" s="105"/>
      <c r="AR8" s="105"/>
      <c r="AS8" s="105"/>
      <c r="AT8" s="105"/>
      <c r="AU8" s="105"/>
      <c r="AV8" s="105"/>
      <c r="AW8" s="105"/>
      <c r="AX8" s="163">
        <f t="shared" si="3"/>
        <v>0</v>
      </c>
      <c r="AY8" s="162" t="e">
        <f>AX8/$AX$3*'Control Panel'!$N$7+'Control Panel'!$O$7</f>
        <v>#DIV/0!</v>
      </c>
    </row>
    <row r="9" spans="1:51" ht="15.75" x14ac:dyDescent="0.25">
      <c r="A9" s="1">
        <v>5</v>
      </c>
      <c r="B9" s="108">
        <f>Attendance!B9</f>
        <v>0</v>
      </c>
      <c r="C9" s="108">
        <f>Attendance!C9</f>
        <v>0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63">
        <f t="shared" si="0"/>
        <v>0</v>
      </c>
      <c r="O9" s="167">
        <f>N9/$N$3*'Control Panel'!$N$7+'Control Panel'!$O$7</f>
        <v>50</v>
      </c>
      <c r="P9" s="107"/>
      <c r="Q9" s="105"/>
      <c r="R9" s="105"/>
      <c r="S9" s="105"/>
      <c r="T9" s="105"/>
      <c r="U9" s="105"/>
      <c r="V9" s="105"/>
      <c r="W9" s="105"/>
      <c r="X9" s="105"/>
      <c r="Y9" s="105"/>
      <c r="Z9" s="163">
        <f t="shared" si="1"/>
        <v>0</v>
      </c>
      <c r="AA9" s="167">
        <f>Z9/$Z$3*'Control Panel'!$N$7+'Control Panel'!$O$7</f>
        <v>50</v>
      </c>
      <c r="AB9" s="107"/>
      <c r="AC9" s="105"/>
      <c r="AD9" s="105"/>
      <c r="AE9" s="105"/>
      <c r="AF9" s="105"/>
      <c r="AG9" s="105"/>
      <c r="AH9" s="105"/>
      <c r="AI9" s="105"/>
      <c r="AJ9" s="105"/>
      <c r="AK9" s="105"/>
      <c r="AL9" s="163">
        <f t="shared" si="2"/>
        <v>0</v>
      </c>
      <c r="AM9" s="167" t="e">
        <f>AL9/$AL$3*'Control Panel'!$N$7+'Control Panel'!$O$7</f>
        <v>#DIV/0!</v>
      </c>
      <c r="AN9" s="107"/>
      <c r="AO9" s="105"/>
      <c r="AP9" s="105"/>
      <c r="AQ9" s="105"/>
      <c r="AR9" s="105"/>
      <c r="AS9" s="105"/>
      <c r="AT9" s="105"/>
      <c r="AU9" s="105"/>
      <c r="AV9" s="105"/>
      <c r="AW9" s="105"/>
      <c r="AX9" s="163">
        <f t="shared" si="3"/>
        <v>0</v>
      </c>
      <c r="AY9" s="162" t="e">
        <f>AX9/$AX$3*'Control Panel'!$N$7+'Control Panel'!$O$7</f>
        <v>#DIV/0!</v>
      </c>
    </row>
    <row r="10" spans="1:51" ht="15.75" x14ac:dyDescent="0.25">
      <c r="A10" s="1">
        <v>6</v>
      </c>
      <c r="B10" s="108">
        <f>Attendance!B10</f>
        <v>0</v>
      </c>
      <c r="C10" s="108">
        <f>Attendance!C10</f>
        <v>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63">
        <f t="shared" si="0"/>
        <v>0</v>
      </c>
      <c r="O10" s="167">
        <f>N10/$N$3*'Control Panel'!$N$7+'Control Panel'!$O$7</f>
        <v>50</v>
      </c>
      <c r="P10" s="107"/>
      <c r="Q10" s="105"/>
      <c r="R10" s="105"/>
      <c r="S10" s="105"/>
      <c r="T10" s="105"/>
      <c r="U10" s="105"/>
      <c r="V10" s="105"/>
      <c r="W10" s="105"/>
      <c r="X10" s="105"/>
      <c r="Y10" s="105"/>
      <c r="Z10" s="163">
        <f t="shared" si="1"/>
        <v>0</v>
      </c>
      <c r="AA10" s="167">
        <f>Z10/$Z$3*'Control Panel'!$N$7+'Control Panel'!$O$7</f>
        <v>50</v>
      </c>
      <c r="AB10" s="107"/>
      <c r="AC10" s="105"/>
      <c r="AD10" s="105"/>
      <c r="AE10" s="105"/>
      <c r="AF10" s="105"/>
      <c r="AG10" s="105"/>
      <c r="AH10" s="105"/>
      <c r="AI10" s="105"/>
      <c r="AJ10" s="105"/>
      <c r="AK10" s="105"/>
      <c r="AL10" s="163">
        <f t="shared" si="2"/>
        <v>0</v>
      </c>
      <c r="AM10" s="167" t="e">
        <f>AL10/$AL$3*'Control Panel'!$N$7+'Control Panel'!$O$7</f>
        <v>#DIV/0!</v>
      </c>
      <c r="AN10" s="107"/>
      <c r="AO10" s="105"/>
      <c r="AP10" s="105"/>
      <c r="AQ10" s="105"/>
      <c r="AR10" s="105"/>
      <c r="AS10" s="105"/>
      <c r="AT10" s="105"/>
      <c r="AU10" s="105"/>
      <c r="AV10" s="105"/>
      <c r="AW10" s="105"/>
      <c r="AX10" s="163">
        <f t="shared" si="3"/>
        <v>0</v>
      </c>
      <c r="AY10" s="162" t="e">
        <f>AX10/$AX$3*'Control Panel'!$N$7+'Control Panel'!$O$7</f>
        <v>#DIV/0!</v>
      </c>
    </row>
    <row r="11" spans="1:51" ht="15.75" x14ac:dyDescent="0.25">
      <c r="A11" s="1">
        <v>7</v>
      </c>
      <c r="B11" s="108">
        <f>Attendance!B11</f>
        <v>0</v>
      </c>
      <c r="C11" s="108">
        <f>Attendance!C11</f>
        <v>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63">
        <f t="shared" si="0"/>
        <v>0</v>
      </c>
      <c r="O11" s="167">
        <f>N11/$N$3*'Control Panel'!$N$7+'Control Panel'!$O$7</f>
        <v>50</v>
      </c>
      <c r="P11" s="107"/>
      <c r="Q11" s="105"/>
      <c r="R11" s="105"/>
      <c r="S11" s="105"/>
      <c r="T11" s="105"/>
      <c r="U11" s="105"/>
      <c r="V11" s="105"/>
      <c r="W11" s="105"/>
      <c r="X11" s="105"/>
      <c r="Y11" s="105"/>
      <c r="Z11" s="163">
        <f t="shared" si="1"/>
        <v>0</v>
      </c>
      <c r="AA11" s="167">
        <f>Z11/$Z$3*'Control Panel'!$N$7+'Control Panel'!$O$7</f>
        <v>50</v>
      </c>
      <c r="AB11" s="107"/>
      <c r="AC11" s="105"/>
      <c r="AD11" s="105"/>
      <c r="AE11" s="105"/>
      <c r="AF11" s="105"/>
      <c r="AG11" s="105"/>
      <c r="AH11" s="105"/>
      <c r="AI11" s="105"/>
      <c r="AJ11" s="105"/>
      <c r="AK11" s="105"/>
      <c r="AL11" s="163">
        <f t="shared" si="2"/>
        <v>0</v>
      </c>
      <c r="AM11" s="167" t="e">
        <f>AL11/$AL$3*'Control Panel'!$N$7+'Control Panel'!$O$7</f>
        <v>#DIV/0!</v>
      </c>
      <c r="AN11" s="107"/>
      <c r="AO11" s="105"/>
      <c r="AP11" s="105"/>
      <c r="AQ11" s="105"/>
      <c r="AR11" s="105"/>
      <c r="AS11" s="105"/>
      <c r="AT11" s="105"/>
      <c r="AU11" s="105"/>
      <c r="AV11" s="105"/>
      <c r="AW11" s="105"/>
      <c r="AX11" s="163">
        <f t="shared" si="3"/>
        <v>0</v>
      </c>
      <c r="AY11" s="162" t="e">
        <f>AX11/$AX$3*'Control Panel'!$N$7+'Control Panel'!$O$7</f>
        <v>#DIV/0!</v>
      </c>
    </row>
    <row r="12" spans="1:51" ht="15.75" x14ac:dyDescent="0.25">
      <c r="A12" s="1">
        <v>8</v>
      </c>
      <c r="B12" s="108">
        <f>Attendance!B12</f>
        <v>0</v>
      </c>
      <c r="C12" s="108">
        <f>Attendance!C12</f>
        <v>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63">
        <f t="shared" si="0"/>
        <v>0</v>
      </c>
      <c r="O12" s="167">
        <f>N12/$N$3*'Control Panel'!$N$7+'Control Panel'!$O$7</f>
        <v>50</v>
      </c>
      <c r="P12" s="107"/>
      <c r="Q12" s="105"/>
      <c r="R12" s="105"/>
      <c r="S12" s="105"/>
      <c r="T12" s="105"/>
      <c r="U12" s="105"/>
      <c r="V12" s="105"/>
      <c r="W12" s="105"/>
      <c r="X12" s="105"/>
      <c r="Y12" s="105"/>
      <c r="Z12" s="163">
        <f t="shared" si="1"/>
        <v>0</v>
      </c>
      <c r="AA12" s="167">
        <f>Z12/$Z$3*'Control Panel'!$N$7+'Control Panel'!$O$7</f>
        <v>50</v>
      </c>
      <c r="AB12" s="107"/>
      <c r="AC12" s="105"/>
      <c r="AD12" s="105"/>
      <c r="AE12" s="105"/>
      <c r="AF12" s="105"/>
      <c r="AG12" s="105"/>
      <c r="AH12" s="105"/>
      <c r="AI12" s="105"/>
      <c r="AJ12" s="105"/>
      <c r="AK12" s="105"/>
      <c r="AL12" s="163">
        <f t="shared" si="2"/>
        <v>0</v>
      </c>
      <c r="AM12" s="167" t="e">
        <f>AL12/$AL$3*'Control Panel'!$N$7+'Control Panel'!$O$7</f>
        <v>#DIV/0!</v>
      </c>
      <c r="AN12" s="107"/>
      <c r="AO12" s="105"/>
      <c r="AP12" s="105"/>
      <c r="AQ12" s="105"/>
      <c r="AR12" s="105"/>
      <c r="AS12" s="105"/>
      <c r="AT12" s="105"/>
      <c r="AU12" s="105"/>
      <c r="AV12" s="105"/>
      <c r="AW12" s="105"/>
      <c r="AX12" s="163">
        <f t="shared" si="3"/>
        <v>0</v>
      </c>
      <c r="AY12" s="162" t="e">
        <f>AX12/$AX$3*'Control Panel'!$N$7+'Control Panel'!$O$7</f>
        <v>#DIV/0!</v>
      </c>
    </row>
    <row r="13" spans="1:51" ht="15.75" x14ac:dyDescent="0.25">
      <c r="A13" s="1">
        <v>9</v>
      </c>
      <c r="B13" s="108">
        <f>Attendance!B13</f>
        <v>0</v>
      </c>
      <c r="C13" s="108">
        <f>Attendance!C13</f>
        <v>0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63">
        <f t="shared" si="0"/>
        <v>0</v>
      </c>
      <c r="O13" s="167">
        <f>N13/$N$3*'Control Panel'!$N$7+'Control Panel'!$O$7</f>
        <v>50</v>
      </c>
      <c r="P13" s="107"/>
      <c r="Q13" s="105"/>
      <c r="R13" s="105"/>
      <c r="S13" s="105"/>
      <c r="T13" s="105"/>
      <c r="U13" s="105"/>
      <c r="V13" s="105"/>
      <c r="W13" s="105"/>
      <c r="X13" s="105"/>
      <c r="Y13" s="105"/>
      <c r="Z13" s="163">
        <f t="shared" si="1"/>
        <v>0</v>
      </c>
      <c r="AA13" s="167">
        <f>Z13/$Z$3*'Control Panel'!$N$7+'Control Panel'!$O$7</f>
        <v>50</v>
      </c>
      <c r="AB13" s="107"/>
      <c r="AC13" s="105"/>
      <c r="AD13" s="105"/>
      <c r="AE13" s="105"/>
      <c r="AF13" s="105"/>
      <c r="AG13" s="105"/>
      <c r="AH13" s="105"/>
      <c r="AI13" s="105"/>
      <c r="AJ13" s="105"/>
      <c r="AK13" s="105"/>
      <c r="AL13" s="163">
        <f t="shared" si="2"/>
        <v>0</v>
      </c>
      <c r="AM13" s="167" t="e">
        <f>AL13/$AL$3*'Control Panel'!$N$7+'Control Panel'!$O$7</f>
        <v>#DIV/0!</v>
      </c>
      <c r="AN13" s="107"/>
      <c r="AO13" s="105"/>
      <c r="AP13" s="105"/>
      <c r="AQ13" s="105"/>
      <c r="AR13" s="105"/>
      <c r="AS13" s="105"/>
      <c r="AT13" s="105"/>
      <c r="AU13" s="105"/>
      <c r="AV13" s="105"/>
      <c r="AW13" s="105"/>
      <c r="AX13" s="163">
        <f t="shared" si="3"/>
        <v>0</v>
      </c>
      <c r="AY13" s="162" t="e">
        <f>AX13/$AX$3*'Control Panel'!$N$7+'Control Panel'!$O$7</f>
        <v>#DIV/0!</v>
      </c>
    </row>
    <row r="14" spans="1:51" ht="15.75" x14ac:dyDescent="0.25">
      <c r="A14" s="1">
        <v>10</v>
      </c>
      <c r="B14" s="108">
        <f>Attendance!B14</f>
        <v>0</v>
      </c>
      <c r="C14" s="108">
        <f>Attendance!C14</f>
        <v>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63">
        <f t="shared" si="0"/>
        <v>0</v>
      </c>
      <c r="O14" s="167">
        <f>N14/$N$3*'Control Panel'!$N$7+'Control Panel'!$O$7</f>
        <v>50</v>
      </c>
      <c r="P14" s="107"/>
      <c r="Q14" s="105"/>
      <c r="R14" s="105"/>
      <c r="S14" s="105"/>
      <c r="T14" s="105"/>
      <c r="U14" s="105"/>
      <c r="V14" s="105"/>
      <c r="W14" s="105"/>
      <c r="X14" s="105"/>
      <c r="Y14" s="105"/>
      <c r="Z14" s="163">
        <f t="shared" si="1"/>
        <v>0</v>
      </c>
      <c r="AA14" s="167">
        <f>Z14/$Z$3*'Control Panel'!$N$7+'Control Panel'!$O$7</f>
        <v>50</v>
      </c>
      <c r="AB14" s="107"/>
      <c r="AC14" s="105"/>
      <c r="AD14" s="105"/>
      <c r="AE14" s="105"/>
      <c r="AF14" s="105"/>
      <c r="AG14" s="105"/>
      <c r="AH14" s="105"/>
      <c r="AI14" s="105"/>
      <c r="AJ14" s="105"/>
      <c r="AK14" s="105"/>
      <c r="AL14" s="163">
        <f t="shared" si="2"/>
        <v>0</v>
      </c>
      <c r="AM14" s="167" t="e">
        <f>AL14/$AL$3*'Control Panel'!$N$7+'Control Panel'!$O$7</f>
        <v>#DIV/0!</v>
      </c>
      <c r="AN14" s="107"/>
      <c r="AO14" s="105"/>
      <c r="AP14" s="105"/>
      <c r="AQ14" s="105"/>
      <c r="AR14" s="105"/>
      <c r="AS14" s="105"/>
      <c r="AT14" s="105"/>
      <c r="AU14" s="105"/>
      <c r="AV14" s="105"/>
      <c r="AW14" s="105"/>
      <c r="AX14" s="163">
        <f t="shared" si="3"/>
        <v>0</v>
      </c>
      <c r="AY14" s="162" t="e">
        <f>AX14/$AX$3*'Control Panel'!$N$7+'Control Panel'!$O$7</f>
        <v>#DIV/0!</v>
      </c>
    </row>
    <row r="15" spans="1:51" ht="15.75" x14ac:dyDescent="0.25">
      <c r="A15" s="1">
        <v>11</v>
      </c>
      <c r="B15" s="108">
        <f>Attendance!B15</f>
        <v>0</v>
      </c>
      <c r="C15" s="108">
        <f>Attendance!C15</f>
        <v>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63">
        <f t="shared" si="0"/>
        <v>0</v>
      </c>
      <c r="O15" s="167">
        <f>N15/$N$3*'Control Panel'!$N$7+'Control Panel'!$O$7</f>
        <v>50</v>
      </c>
      <c r="P15" s="107"/>
      <c r="Q15" s="105"/>
      <c r="R15" s="105"/>
      <c r="S15" s="105"/>
      <c r="T15" s="105"/>
      <c r="U15" s="105"/>
      <c r="V15" s="105"/>
      <c r="W15" s="105"/>
      <c r="X15" s="105"/>
      <c r="Y15" s="105"/>
      <c r="Z15" s="163">
        <f t="shared" si="1"/>
        <v>0</v>
      </c>
      <c r="AA15" s="167">
        <f>Z15/$Z$3*'Control Panel'!$N$7+'Control Panel'!$O$7</f>
        <v>50</v>
      </c>
      <c r="AB15" s="107"/>
      <c r="AC15" s="105"/>
      <c r="AD15" s="105"/>
      <c r="AE15" s="105"/>
      <c r="AF15" s="105"/>
      <c r="AG15" s="105"/>
      <c r="AH15" s="105"/>
      <c r="AI15" s="105"/>
      <c r="AJ15" s="105"/>
      <c r="AK15" s="105"/>
      <c r="AL15" s="163">
        <f t="shared" si="2"/>
        <v>0</v>
      </c>
      <c r="AM15" s="167" t="e">
        <f>AL15/$AL$3*'Control Panel'!$N$7+'Control Panel'!$O$7</f>
        <v>#DIV/0!</v>
      </c>
      <c r="AN15" s="107"/>
      <c r="AO15" s="105"/>
      <c r="AP15" s="105"/>
      <c r="AQ15" s="105"/>
      <c r="AR15" s="105"/>
      <c r="AS15" s="105"/>
      <c r="AT15" s="105"/>
      <c r="AU15" s="105"/>
      <c r="AV15" s="105"/>
      <c r="AW15" s="105"/>
      <c r="AX15" s="163">
        <f t="shared" si="3"/>
        <v>0</v>
      </c>
      <c r="AY15" s="162" t="e">
        <f>AX15/$AX$3*'Control Panel'!$N$7+'Control Panel'!$O$7</f>
        <v>#DIV/0!</v>
      </c>
    </row>
    <row r="16" spans="1:51" ht="15.75" x14ac:dyDescent="0.25">
      <c r="A16" s="1">
        <v>12</v>
      </c>
      <c r="B16" s="108">
        <f>Attendance!B16</f>
        <v>0</v>
      </c>
      <c r="C16" s="108">
        <f>Attendance!C16</f>
        <v>0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63">
        <f t="shared" si="0"/>
        <v>0</v>
      </c>
      <c r="O16" s="167">
        <f>N16/$N$3*'Control Panel'!$N$7+'Control Panel'!$O$7</f>
        <v>50</v>
      </c>
      <c r="P16" s="107"/>
      <c r="Q16" s="105"/>
      <c r="R16" s="105"/>
      <c r="S16" s="105"/>
      <c r="T16" s="105"/>
      <c r="U16" s="105"/>
      <c r="V16" s="105"/>
      <c r="W16" s="105"/>
      <c r="X16" s="105"/>
      <c r="Y16" s="105"/>
      <c r="Z16" s="163">
        <f t="shared" si="1"/>
        <v>0</v>
      </c>
      <c r="AA16" s="167">
        <f>Z16/$Z$3*'Control Panel'!$N$7+'Control Panel'!$O$7</f>
        <v>50</v>
      </c>
      <c r="AB16" s="107"/>
      <c r="AC16" s="105"/>
      <c r="AD16" s="105"/>
      <c r="AE16" s="105"/>
      <c r="AF16" s="105"/>
      <c r="AG16" s="105"/>
      <c r="AH16" s="105"/>
      <c r="AI16" s="105"/>
      <c r="AJ16" s="105"/>
      <c r="AK16" s="105"/>
      <c r="AL16" s="163">
        <f t="shared" si="2"/>
        <v>0</v>
      </c>
      <c r="AM16" s="167" t="e">
        <f>AL16/$AL$3*'Control Panel'!$N$7+'Control Panel'!$O$7</f>
        <v>#DIV/0!</v>
      </c>
      <c r="AN16" s="107"/>
      <c r="AO16" s="105"/>
      <c r="AP16" s="105"/>
      <c r="AQ16" s="105"/>
      <c r="AR16" s="105"/>
      <c r="AS16" s="105"/>
      <c r="AT16" s="105"/>
      <c r="AU16" s="105"/>
      <c r="AV16" s="105"/>
      <c r="AW16" s="105"/>
      <c r="AX16" s="163">
        <f t="shared" si="3"/>
        <v>0</v>
      </c>
      <c r="AY16" s="162" t="e">
        <f>AX16/$AX$3*'Control Panel'!$N$7+'Control Panel'!$O$7</f>
        <v>#DIV/0!</v>
      </c>
    </row>
    <row r="17" spans="1:51" ht="15.75" x14ac:dyDescent="0.25">
      <c r="A17" s="1">
        <v>13</v>
      </c>
      <c r="B17" s="108">
        <f>Attendance!B17</f>
        <v>0</v>
      </c>
      <c r="C17" s="108">
        <f>Attendance!C17</f>
        <v>0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63">
        <f t="shared" si="0"/>
        <v>0</v>
      </c>
      <c r="O17" s="167">
        <f>N17/$N$3*'Control Panel'!$N$7+'Control Panel'!$O$7</f>
        <v>50</v>
      </c>
      <c r="P17" s="107"/>
      <c r="Q17" s="105"/>
      <c r="R17" s="105"/>
      <c r="S17" s="105"/>
      <c r="T17" s="105"/>
      <c r="U17" s="105"/>
      <c r="V17" s="105"/>
      <c r="W17" s="105"/>
      <c r="X17" s="105"/>
      <c r="Y17" s="105"/>
      <c r="Z17" s="163">
        <f t="shared" si="1"/>
        <v>0</v>
      </c>
      <c r="AA17" s="167">
        <f>Z17/$Z$3*'Control Panel'!$N$7+'Control Panel'!$O$7</f>
        <v>50</v>
      </c>
      <c r="AB17" s="107"/>
      <c r="AC17" s="105"/>
      <c r="AD17" s="105"/>
      <c r="AE17" s="105"/>
      <c r="AF17" s="105"/>
      <c r="AG17" s="105"/>
      <c r="AH17" s="105"/>
      <c r="AI17" s="105"/>
      <c r="AJ17" s="105"/>
      <c r="AK17" s="105"/>
      <c r="AL17" s="163">
        <f t="shared" si="2"/>
        <v>0</v>
      </c>
      <c r="AM17" s="167" t="e">
        <f>AL17/$AL$3*'Control Panel'!$N$7+'Control Panel'!$O$7</f>
        <v>#DIV/0!</v>
      </c>
      <c r="AN17" s="107"/>
      <c r="AO17" s="105"/>
      <c r="AP17" s="105"/>
      <c r="AQ17" s="105"/>
      <c r="AR17" s="105"/>
      <c r="AS17" s="105"/>
      <c r="AT17" s="105"/>
      <c r="AU17" s="105"/>
      <c r="AV17" s="105"/>
      <c r="AW17" s="105"/>
      <c r="AX17" s="163">
        <f t="shared" si="3"/>
        <v>0</v>
      </c>
      <c r="AY17" s="162" t="e">
        <f>AX17/$AX$3*'Control Panel'!$N$7+'Control Panel'!$O$7</f>
        <v>#DIV/0!</v>
      </c>
    </row>
    <row r="18" spans="1:51" ht="15.75" x14ac:dyDescent="0.25">
      <c r="A18" s="1">
        <v>14</v>
      </c>
      <c r="B18" s="108">
        <f>Attendance!B18</f>
        <v>0</v>
      </c>
      <c r="C18" s="108">
        <f>Attendance!C18</f>
        <v>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63">
        <f t="shared" si="0"/>
        <v>0</v>
      </c>
      <c r="O18" s="167">
        <f>N18/$N$3*'Control Panel'!$N$7+'Control Panel'!$O$7</f>
        <v>50</v>
      </c>
      <c r="P18" s="107"/>
      <c r="Q18" s="105"/>
      <c r="R18" s="105"/>
      <c r="S18" s="105"/>
      <c r="T18" s="105"/>
      <c r="U18" s="105"/>
      <c r="V18" s="105"/>
      <c r="W18" s="105"/>
      <c r="X18" s="105"/>
      <c r="Y18" s="105"/>
      <c r="Z18" s="163">
        <f t="shared" si="1"/>
        <v>0</v>
      </c>
      <c r="AA18" s="167">
        <f>Z18/$Z$3*'Control Panel'!$N$7+'Control Panel'!$O$7</f>
        <v>50</v>
      </c>
      <c r="AB18" s="107"/>
      <c r="AC18" s="105"/>
      <c r="AD18" s="105"/>
      <c r="AE18" s="105"/>
      <c r="AF18" s="105"/>
      <c r="AG18" s="105"/>
      <c r="AH18" s="105"/>
      <c r="AI18" s="105"/>
      <c r="AJ18" s="105"/>
      <c r="AK18" s="105"/>
      <c r="AL18" s="163">
        <f t="shared" si="2"/>
        <v>0</v>
      </c>
      <c r="AM18" s="167" t="e">
        <f>AL18/$AL$3*'Control Panel'!$N$7+'Control Panel'!$O$7</f>
        <v>#DIV/0!</v>
      </c>
      <c r="AN18" s="107"/>
      <c r="AO18" s="105"/>
      <c r="AP18" s="105"/>
      <c r="AQ18" s="105"/>
      <c r="AR18" s="105"/>
      <c r="AS18" s="105"/>
      <c r="AT18" s="105"/>
      <c r="AU18" s="105"/>
      <c r="AV18" s="105"/>
      <c r="AW18" s="105"/>
      <c r="AX18" s="163">
        <f t="shared" si="3"/>
        <v>0</v>
      </c>
      <c r="AY18" s="162" t="e">
        <f>AX18/$AX$3*'Control Panel'!$N$7+'Control Panel'!$O$7</f>
        <v>#DIV/0!</v>
      </c>
    </row>
    <row r="19" spans="1:51" ht="15.75" x14ac:dyDescent="0.25">
      <c r="A19" s="1">
        <v>15</v>
      </c>
      <c r="B19" s="108">
        <f>Attendance!B19</f>
        <v>0</v>
      </c>
      <c r="C19" s="108">
        <f>Attendance!C19</f>
        <v>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63">
        <f t="shared" si="0"/>
        <v>0</v>
      </c>
      <c r="O19" s="167">
        <f>N19/$N$3*'Control Panel'!$N$7+'Control Panel'!$O$7</f>
        <v>50</v>
      </c>
      <c r="P19" s="107"/>
      <c r="Q19" s="105"/>
      <c r="R19" s="105"/>
      <c r="S19" s="105"/>
      <c r="T19" s="105"/>
      <c r="U19" s="105"/>
      <c r="V19" s="105"/>
      <c r="W19" s="105"/>
      <c r="X19" s="105"/>
      <c r="Y19" s="105"/>
      <c r="Z19" s="163">
        <f t="shared" si="1"/>
        <v>0</v>
      </c>
      <c r="AA19" s="167">
        <f>Z19/$Z$3*'Control Panel'!$N$7+'Control Panel'!$O$7</f>
        <v>50</v>
      </c>
      <c r="AB19" s="107"/>
      <c r="AC19" s="105"/>
      <c r="AD19" s="105"/>
      <c r="AE19" s="105"/>
      <c r="AF19" s="105"/>
      <c r="AG19" s="105"/>
      <c r="AH19" s="105"/>
      <c r="AI19" s="105"/>
      <c r="AJ19" s="105"/>
      <c r="AK19" s="105"/>
      <c r="AL19" s="163">
        <f t="shared" si="2"/>
        <v>0</v>
      </c>
      <c r="AM19" s="167" t="e">
        <f>AL19/$AL$3*'Control Panel'!$N$7+'Control Panel'!$O$7</f>
        <v>#DIV/0!</v>
      </c>
      <c r="AN19" s="107"/>
      <c r="AO19" s="105"/>
      <c r="AP19" s="105"/>
      <c r="AQ19" s="105"/>
      <c r="AR19" s="105"/>
      <c r="AS19" s="105"/>
      <c r="AT19" s="105"/>
      <c r="AU19" s="105"/>
      <c r="AV19" s="105"/>
      <c r="AW19" s="105"/>
      <c r="AX19" s="163">
        <f t="shared" si="3"/>
        <v>0</v>
      </c>
      <c r="AY19" s="162" t="e">
        <f>AX19/$AX$3*'Control Panel'!$N$7+'Control Panel'!$O$7</f>
        <v>#DIV/0!</v>
      </c>
    </row>
    <row r="20" spans="1:51" ht="15.75" x14ac:dyDescent="0.25">
      <c r="A20" s="1">
        <v>16</v>
      </c>
      <c r="B20" s="108">
        <f>Attendance!B20</f>
        <v>0</v>
      </c>
      <c r="C20" s="108">
        <f>Attendance!C20</f>
        <v>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63">
        <f t="shared" si="0"/>
        <v>0</v>
      </c>
      <c r="O20" s="167">
        <f>N20/$N$3*'Control Panel'!$N$7+'Control Panel'!$O$7</f>
        <v>50</v>
      </c>
      <c r="P20" s="107"/>
      <c r="Q20" s="105"/>
      <c r="R20" s="105"/>
      <c r="S20" s="105"/>
      <c r="T20" s="105"/>
      <c r="U20" s="105"/>
      <c r="V20" s="105"/>
      <c r="W20" s="105"/>
      <c r="X20" s="105"/>
      <c r="Y20" s="105"/>
      <c r="Z20" s="163">
        <f t="shared" si="1"/>
        <v>0</v>
      </c>
      <c r="AA20" s="167">
        <f>Z20/$Z$3*'Control Panel'!$N$7+'Control Panel'!$O$7</f>
        <v>50</v>
      </c>
      <c r="AB20" s="107"/>
      <c r="AC20" s="105"/>
      <c r="AD20" s="105"/>
      <c r="AE20" s="105"/>
      <c r="AF20" s="105"/>
      <c r="AG20" s="105"/>
      <c r="AH20" s="105"/>
      <c r="AI20" s="105"/>
      <c r="AJ20" s="105"/>
      <c r="AK20" s="105"/>
      <c r="AL20" s="163">
        <f t="shared" si="2"/>
        <v>0</v>
      </c>
      <c r="AM20" s="167" t="e">
        <f>AL20/$AL$3*'Control Panel'!$N$7+'Control Panel'!$O$7</f>
        <v>#DIV/0!</v>
      </c>
      <c r="AN20" s="107"/>
      <c r="AO20" s="105"/>
      <c r="AP20" s="105"/>
      <c r="AQ20" s="105"/>
      <c r="AR20" s="105"/>
      <c r="AS20" s="105"/>
      <c r="AT20" s="105"/>
      <c r="AU20" s="105"/>
      <c r="AV20" s="105"/>
      <c r="AW20" s="105"/>
      <c r="AX20" s="163">
        <f t="shared" si="3"/>
        <v>0</v>
      </c>
      <c r="AY20" s="162" t="e">
        <f>AX20/$AX$3*'Control Panel'!$N$7+'Control Panel'!$O$7</f>
        <v>#DIV/0!</v>
      </c>
    </row>
    <row r="21" spans="1:51" ht="15.75" x14ac:dyDescent="0.25">
      <c r="A21" s="1">
        <v>17</v>
      </c>
      <c r="B21" s="108">
        <f>Attendance!B21</f>
        <v>0</v>
      </c>
      <c r="C21" s="108">
        <f>Attendance!C21</f>
        <v>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63">
        <f t="shared" si="0"/>
        <v>0</v>
      </c>
      <c r="O21" s="167">
        <f>N21/$N$3*'Control Panel'!$N$7+'Control Panel'!$O$7</f>
        <v>50</v>
      </c>
      <c r="P21" s="107"/>
      <c r="Q21" s="105"/>
      <c r="R21" s="105"/>
      <c r="S21" s="105"/>
      <c r="T21" s="105"/>
      <c r="U21" s="105"/>
      <c r="V21" s="105"/>
      <c r="W21" s="105"/>
      <c r="X21" s="105"/>
      <c r="Y21" s="105"/>
      <c r="Z21" s="163">
        <f t="shared" si="1"/>
        <v>0</v>
      </c>
      <c r="AA21" s="167">
        <f>Z21/$Z$3*'Control Panel'!$N$7+'Control Panel'!$O$7</f>
        <v>50</v>
      </c>
      <c r="AB21" s="107"/>
      <c r="AC21" s="105"/>
      <c r="AD21" s="105"/>
      <c r="AE21" s="105"/>
      <c r="AF21" s="105"/>
      <c r="AG21" s="105"/>
      <c r="AH21" s="105"/>
      <c r="AI21" s="105"/>
      <c r="AJ21" s="105"/>
      <c r="AK21" s="105"/>
      <c r="AL21" s="163">
        <f t="shared" si="2"/>
        <v>0</v>
      </c>
      <c r="AM21" s="167" t="e">
        <f>AL21/$AL$3*'Control Panel'!$N$7+'Control Panel'!$O$7</f>
        <v>#DIV/0!</v>
      </c>
      <c r="AN21" s="107"/>
      <c r="AO21" s="105"/>
      <c r="AP21" s="105"/>
      <c r="AQ21" s="105"/>
      <c r="AR21" s="105"/>
      <c r="AS21" s="105"/>
      <c r="AT21" s="105"/>
      <c r="AU21" s="105"/>
      <c r="AV21" s="105"/>
      <c r="AW21" s="105"/>
      <c r="AX21" s="163">
        <f t="shared" si="3"/>
        <v>0</v>
      </c>
      <c r="AY21" s="162" t="e">
        <f>AX21/$AX$3*'Control Panel'!$N$7+'Control Panel'!$O$7</f>
        <v>#DIV/0!</v>
      </c>
    </row>
    <row r="22" spans="1:51" ht="15.75" x14ac:dyDescent="0.25">
      <c r="A22" s="1">
        <v>18</v>
      </c>
      <c r="B22" s="108">
        <f>Attendance!B22</f>
        <v>0</v>
      </c>
      <c r="C22" s="108">
        <f>Attendance!C22</f>
        <v>0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63">
        <f t="shared" si="0"/>
        <v>0</v>
      </c>
      <c r="O22" s="167">
        <f>N22/$N$3*'Control Panel'!$N$7+'Control Panel'!$O$7</f>
        <v>50</v>
      </c>
      <c r="P22" s="107"/>
      <c r="Q22" s="105"/>
      <c r="R22" s="105"/>
      <c r="S22" s="105"/>
      <c r="T22" s="105"/>
      <c r="U22" s="105"/>
      <c r="V22" s="105"/>
      <c r="W22" s="105"/>
      <c r="X22" s="105"/>
      <c r="Y22" s="105"/>
      <c r="Z22" s="163">
        <f t="shared" si="1"/>
        <v>0</v>
      </c>
      <c r="AA22" s="167">
        <f>Z22/$Z$3*'Control Panel'!$N$7+'Control Panel'!$O$7</f>
        <v>50</v>
      </c>
      <c r="AB22" s="107"/>
      <c r="AC22" s="105"/>
      <c r="AD22" s="105"/>
      <c r="AE22" s="105"/>
      <c r="AF22" s="105"/>
      <c r="AG22" s="105"/>
      <c r="AH22" s="105"/>
      <c r="AI22" s="105"/>
      <c r="AJ22" s="105"/>
      <c r="AK22" s="105"/>
      <c r="AL22" s="163">
        <f t="shared" si="2"/>
        <v>0</v>
      </c>
      <c r="AM22" s="167" t="e">
        <f>AL22/$AL$3*'Control Panel'!$N$7+'Control Panel'!$O$7</f>
        <v>#DIV/0!</v>
      </c>
      <c r="AN22" s="107"/>
      <c r="AO22" s="105"/>
      <c r="AP22" s="105"/>
      <c r="AQ22" s="105"/>
      <c r="AR22" s="105"/>
      <c r="AS22" s="105"/>
      <c r="AT22" s="105"/>
      <c r="AU22" s="105"/>
      <c r="AV22" s="105"/>
      <c r="AW22" s="105"/>
      <c r="AX22" s="163">
        <f t="shared" si="3"/>
        <v>0</v>
      </c>
      <c r="AY22" s="162" t="e">
        <f>AX22/$AX$3*'Control Panel'!$N$7+'Control Panel'!$O$7</f>
        <v>#DIV/0!</v>
      </c>
    </row>
    <row r="23" spans="1:51" ht="15.75" x14ac:dyDescent="0.25">
      <c r="A23" s="1">
        <v>19</v>
      </c>
      <c r="B23" s="108">
        <f>Attendance!B23</f>
        <v>0</v>
      </c>
      <c r="C23" s="108">
        <f>Attendance!C23</f>
        <v>0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63">
        <f t="shared" si="0"/>
        <v>0</v>
      </c>
      <c r="O23" s="167">
        <f>N23/$N$3*'Control Panel'!$N$7+'Control Panel'!$O$7</f>
        <v>50</v>
      </c>
      <c r="P23" s="107"/>
      <c r="Q23" s="105"/>
      <c r="R23" s="105"/>
      <c r="S23" s="105"/>
      <c r="T23" s="105"/>
      <c r="U23" s="105"/>
      <c r="V23" s="105"/>
      <c r="W23" s="105"/>
      <c r="X23" s="105"/>
      <c r="Y23" s="105"/>
      <c r="Z23" s="163">
        <f t="shared" si="1"/>
        <v>0</v>
      </c>
      <c r="AA23" s="167">
        <f>Z23/$Z$3*'Control Panel'!$N$7+'Control Panel'!$O$7</f>
        <v>50</v>
      </c>
      <c r="AB23" s="107"/>
      <c r="AC23" s="105"/>
      <c r="AD23" s="105"/>
      <c r="AE23" s="105"/>
      <c r="AF23" s="105"/>
      <c r="AG23" s="105"/>
      <c r="AH23" s="105"/>
      <c r="AI23" s="105"/>
      <c r="AJ23" s="105"/>
      <c r="AK23" s="105"/>
      <c r="AL23" s="163">
        <f t="shared" si="2"/>
        <v>0</v>
      </c>
      <c r="AM23" s="167" t="e">
        <f>AL23/$AL$3*'Control Panel'!$N$7+'Control Panel'!$O$7</f>
        <v>#DIV/0!</v>
      </c>
      <c r="AN23" s="107"/>
      <c r="AO23" s="105"/>
      <c r="AP23" s="105"/>
      <c r="AQ23" s="105"/>
      <c r="AR23" s="105"/>
      <c r="AS23" s="105"/>
      <c r="AT23" s="105"/>
      <c r="AU23" s="105"/>
      <c r="AV23" s="105"/>
      <c r="AW23" s="105"/>
      <c r="AX23" s="163">
        <f t="shared" si="3"/>
        <v>0</v>
      </c>
      <c r="AY23" s="162" t="e">
        <f>AX23/$AX$3*'Control Panel'!$N$7+'Control Panel'!$O$7</f>
        <v>#DIV/0!</v>
      </c>
    </row>
    <row r="24" spans="1:51" ht="15.75" x14ac:dyDescent="0.25">
      <c r="A24" s="1">
        <v>20</v>
      </c>
      <c r="B24" s="108">
        <f>Attendance!B24</f>
        <v>0</v>
      </c>
      <c r="C24" s="108">
        <f>Attendance!C24</f>
        <v>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63">
        <f t="shared" si="0"/>
        <v>0</v>
      </c>
      <c r="O24" s="167">
        <f>N24/$N$3*'Control Panel'!$N$7+'Control Panel'!$O$7</f>
        <v>50</v>
      </c>
      <c r="P24" s="107"/>
      <c r="Q24" s="105"/>
      <c r="R24" s="105"/>
      <c r="S24" s="105"/>
      <c r="T24" s="105"/>
      <c r="U24" s="105"/>
      <c r="V24" s="105"/>
      <c r="W24" s="105"/>
      <c r="X24" s="105"/>
      <c r="Y24" s="105"/>
      <c r="Z24" s="163">
        <f t="shared" si="1"/>
        <v>0</v>
      </c>
      <c r="AA24" s="167">
        <f>Z24/$Z$3*'Control Panel'!$N$7+'Control Panel'!$O$7</f>
        <v>50</v>
      </c>
      <c r="AB24" s="107"/>
      <c r="AC24" s="105"/>
      <c r="AD24" s="105"/>
      <c r="AE24" s="105"/>
      <c r="AF24" s="105"/>
      <c r="AG24" s="105"/>
      <c r="AH24" s="105"/>
      <c r="AI24" s="105"/>
      <c r="AJ24" s="105"/>
      <c r="AK24" s="105"/>
      <c r="AL24" s="163">
        <f t="shared" si="2"/>
        <v>0</v>
      </c>
      <c r="AM24" s="167" t="e">
        <f>AL24/$AL$3*'Control Panel'!$N$7+'Control Panel'!$O$7</f>
        <v>#DIV/0!</v>
      </c>
      <c r="AN24" s="107"/>
      <c r="AO24" s="105"/>
      <c r="AP24" s="105"/>
      <c r="AQ24" s="105"/>
      <c r="AR24" s="105"/>
      <c r="AS24" s="105"/>
      <c r="AT24" s="105"/>
      <c r="AU24" s="105"/>
      <c r="AV24" s="105"/>
      <c r="AW24" s="105"/>
      <c r="AX24" s="163">
        <f t="shared" si="3"/>
        <v>0</v>
      </c>
      <c r="AY24" s="162" t="e">
        <f>AX24/$AX$3*'Control Panel'!$N$7+'Control Panel'!$O$7</f>
        <v>#DIV/0!</v>
      </c>
    </row>
    <row r="25" spans="1:51" ht="15.75" x14ac:dyDescent="0.25">
      <c r="A25" s="1">
        <v>21</v>
      </c>
      <c r="B25" s="108">
        <f>Attendance!B25</f>
        <v>0</v>
      </c>
      <c r="C25" s="108">
        <f>Attendance!C25</f>
        <v>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63">
        <f t="shared" si="0"/>
        <v>0</v>
      </c>
      <c r="O25" s="167">
        <f>N25/$N$3*'Control Panel'!$N$7+'Control Panel'!$O$7</f>
        <v>50</v>
      </c>
      <c r="P25" s="107"/>
      <c r="Q25" s="105"/>
      <c r="R25" s="105"/>
      <c r="S25" s="105"/>
      <c r="T25" s="105"/>
      <c r="U25" s="105"/>
      <c r="V25" s="105"/>
      <c r="W25" s="105"/>
      <c r="X25" s="105"/>
      <c r="Y25" s="105"/>
      <c r="Z25" s="163">
        <f t="shared" si="1"/>
        <v>0</v>
      </c>
      <c r="AA25" s="167">
        <f>Z25/$Z$3*'Control Panel'!$N$7+'Control Panel'!$O$7</f>
        <v>50</v>
      </c>
      <c r="AB25" s="107"/>
      <c r="AC25" s="105"/>
      <c r="AD25" s="105"/>
      <c r="AE25" s="105"/>
      <c r="AF25" s="105"/>
      <c r="AG25" s="105"/>
      <c r="AH25" s="105"/>
      <c r="AI25" s="105"/>
      <c r="AJ25" s="105"/>
      <c r="AK25" s="105"/>
      <c r="AL25" s="163">
        <f t="shared" si="2"/>
        <v>0</v>
      </c>
      <c r="AM25" s="167" t="e">
        <f>AL25/$AL$3*'Control Panel'!$N$7+'Control Panel'!$O$7</f>
        <v>#DIV/0!</v>
      </c>
      <c r="AN25" s="107"/>
      <c r="AO25" s="105"/>
      <c r="AP25" s="105"/>
      <c r="AQ25" s="105"/>
      <c r="AR25" s="105"/>
      <c r="AS25" s="105"/>
      <c r="AT25" s="105"/>
      <c r="AU25" s="105"/>
      <c r="AV25" s="105"/>
      <c r="AW25" s="105"/>
      <c r="AX25" s="163">
        <f t="shared" si="3"/>
        <v>0</v>
      </c>
      <c r="AY25" s="162" t="e">
        <f>AX25/$AX$3*'Control Panel'!$N$7+'Control Panel'!$O$7</f>
        <v>#DIV/0!</v>
      </c>
    </row>
    <row r="26" spans="1:51" ht="15.75" x14ac:dyDescent="0.25">
      <c r="A26" s="1">
        <v>22</v>
      </c>
      <c r="B26" s="108">
        <f>Attendance!B26</f>
        <v>0</v>
      </c>
      <c r="C26" s="108">
        <f>Attendance!C26</f>
        <v>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63">
        <f t="shared" si="0"/>
        <v>0</v>
      </c>
      <c r="O26" s="167">
        <f>N26/$N$3*'Control Panel'!$N$7+'Control Panel'!$O$7</f>
        <v>50</v>
      </c>
      <c r="P26" s="107"/>
      <c r="Q26" s="105"/>
      <c r="R26" s="105"/>
      <c r="S26" s="105"/>
      <c r="T26" s="105"/>
      <c r="U26" s="105"/>
      <c r="V26" s="105"/>
      <c r="W26" s="105"/>
      <c r="X26" s="105"/>
      <c r="Y26" s="105"/>
      <c r="Z26" s="163">
        <f t="shared" si="1"/>
        <v>0</v>
      </c>
      <c r="AA26" s="167">
        <f>Z26/$Z$3*'Control Panel'!$N$7+'Control Panel'!$O$7</f>
        <v>50</v>
      </c>
      <c r="AB26" s="107"/>
      <c r="AC26" s="105"/>
      <c r="AD26" s="105"/>
      <c r="AE26" s="105"/>
      <c r="AF26" s="105"/>
      <c r="AG26" s="105"/>
      <c r="AH26" s="105"/>
      <c r="AI26" s="105"/>
      <c r="AJ26" s="105"/>
      <c r="AK26" s="105"/>
      <c r="AL26" s="163">
        <f t="shared" si="2"/>
        <v>0</v>
      </c>
      <c r="AM26" s="167" t="e">
        <f>AL26/$AL$3*'Control Panel'!$N$7+'Control Panel'!$O$7</f>
        <v>#DIV/0!</v>
      </c>
      <c r="AN26" s="107"/>
      <c r="AO26" s="105"/>
      <c r="AP26" s="105"/>
      <c r="AQ26" s="105"/>
      <c r="AR26" s="105"/>
      <c r="AS26" s="105"/>
      <c r="AT26" s="105"/>
      <c r="AU26" s="105"/>
      <c r="AV26" s="105"/>
      <c r="AW26" s="105"/>
      <c r="AX26" s="163">
        <f t="shared" si="3"/>
        <v>0</v>
      </c>
      <c r="AY26" s="162" t="e">
        <f>AX26/$AX$3*'Control Panel'!$N$7+'Control Panel'!$O$7</f>
        <v>#DIV/0!</v>
      </c>
    </row>
    <row r="27" spans="1:51" ht="15.75" x14ac:dyDescent="0.25">
      <c r="A27" s="1">
        <v>23</v>
      </c>
      <c r="B27" s="108">
        <f>Attendance!B27</f>
        <v>0</v>
      </c>
      <c r="C27" s="108">
        <f>Attendance!C27</f>
        <v>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63">
        <f t="shared" si="0"/>
        <v>0</v>
      </c>
      <c r="O27" s="167">
        <f>N27/$N$3*'Control Panel'!$N$7+'Control Panel'!$O$7</f>
        <v>50</v>
      </c>
      <c r="P27" s="107"/>
      <c r="Q27" s="105"/>
      <c r="R27" s="105"/>
      <c r="S27" s="105"/>
      <c r="T27" s="105"/>
      <c r="U27" s="105"/>
      <c r="V27" s="105"/>
      <c r="W27" s="105"/>
      <c r="X27" s="105"/>
      <c r="Y27" s="105"/>
      <c r="Z27" s="163">
        <f t="shared" si="1"/>
        <v>0</v>
      </c>
      <c r="AA27" s="167">
        <f>Z27/$Z$3*'Control Panel'!$N$7+'Control Panel'!$O$7</f>
        <v>50</v>
      </c>
      <c r="AB27" s="107"/>
      <c r="AC27" s="105"/>
      <c r="AD27" s="105"/>
      <c r="AE27" s="105"/>
      <c r="AF27" s="105"/>
      <c r="AG27" s="105"/>
      <c r="AH27" s="105"/>
      <c r="AI27" s="105"/>
      <c r="AJ27" s="105"/>
      <c r="AK27" s="105"/>
      <c r="AL27" s="163">
        <f t="shared" si="2"/>
        <v>0</v>
      </c>
      <c r="AM27" s="167" t="e">
        <f>AL27/$AL$3*'Control Panel'!$N$7+'Control Panel'!$O$7</f>
        <v>#DIV/0!</v>
      </c>
      <c r="AN27" s="107"/>
      <c r="AO27" s="105"/>
      <c r="AP27" s="105"/>
      <c r="AQ27" s="105"/>
      <c r="AR27" s="105"/>
      <c r="AS27" s="105"/>
      <c r="AT27" s="105"/>
      <c r="AU27" s="105"/>
      <c r="AV27" s="105"/>
      <c r="AW27" s="105"/>
      <c r="AX27" s="163">
        <f t="shared" si="3"/>
        <v>0</v>
      </c>
      <c r="AY27" s="162" t="e">
        <f>AX27/$AX$3*'Control Panel'!$N$7+'Control Panel'!$O$7</f>
        <v>#DIV/0!</v>
      </c>
    </row>
    <row r="28" spans="1:51" ht="15.75" x14ac:dyDescent="0.25">
      <c r="A28" s="1">
        <v>24</v>
      </c>
      <c r="B28" s="108">
        <f>Attendance!B28</f>
        <v>0</v>
      </c>
      <c r="C28" s="108">
        <f>Attendance!C28</f>
        <v>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63">
        <f t="shared" si="0"/>
        <v>0</v>
      </c>
      <c r="O28" s="167">
        <f>N28/$N$3*'Control Panel'!$N$7+'Control Panel'!$O$7</f>
        <v>50</v>
      </c>
      <c r="P28" s="107"/>
      <c r="Q28" s="105"/>
      <c r="R28" s="105"/>
      <c r="S28" s="105"/>
      <c r="T28" s="105"/>
      <c r="U28" s="105"/>
      <c r="V28" s="105"/>
      <c r="W28" s="105"/>
      <c r="X28" s="105"/>
      <c r="Y28" s="105"/>
      <c r="Z28" s="163">
        <f t="shared" si="1"/>
        <v>0</v>
      </c>
      <c r="AA28" s="167">
        <f>Z28/$Z$3*'Control Panel'!$N$7+'Control Panel'!$O$7</f>
        <v>50</v>
      </c>
      <c r="AB28" s="107"/>
      <c r="AC28" s="105"/>
      <c r="AD28" s="105"/>
      <c r="AE28" s="105"/>
      <c r="AF28" s="105"/>
      <c r="AG28" s="105"/>
      <c r="AH28" s="105"/>
      <c r="AI28" s="105"/>
      <c r="AJ28" s="105"/>
      <c r="AK28" s="105"/>
      <c r="AL28" s="163">
        <f t="shared" si="2"/>
        <v>0</v>
      </c>
      <c r="AM28" s="167" t="e">
        <f>AL28/$AL$3*'Control Panel'!$N$7+'Control Panel'!$O$7</f>
        <v>#DIV/0!</v>
      </c>
      <c r="AN28" s="107"/>
      <c r="AO28" s="105"/>
      <c r="AP28" s="105"/>
      <c r="AQ28" s="105"/>
      <c r="AR28" s="105"/>
      <c r="AS28" s="105"/>
      <c r="AT28" s="105"/>
      <c r="AU28" s="105"/>
      <c r="AV28" s="105"/>
      <c r="AW28" s="105"/>
      <c r="AX28" s="163">
        <f t="shared" si="3"/>
        <v>0</v>
      </c>
      <c r="AY28" s="162" t="e">
        <f>AX28/$AX$3*'Control Panel'!$N$7+'Control Panel'!$O$7</f>
        <v>#DIV/0!</v>
      </c>
    </row>
    <row r="29" spans="1:51" ht="15.75" x14ac:dyDescent="0.25">
      <c r="A29" s="1">
        <v>25</v>
      </c>
      <c r="B29" s="108">
        <f>Attendance!B29</f>
        <v>0</v>
      </c>
      <c r="C29" s="108">
        <f>Attendance!C29</f>
        <v>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63">
        <f t="shared" si="0"/>
        <v>0</v>
      </c>
      <c r="O29" s="167">
        <f>N29/$N$3*'Control Panel'!$N$7+'Control Panel'!$O$7</f>
        <v>50</v>
      </c>
      <c r="P29" s="107"/>
      <c r="Q29" s="105"/>
      <c r="R29" s="105"/>
      <c r="S29" s="105"/>
      <c r="T29" s="105"/>
      <c r="U29" s="105"/>
      <c r="V29" s="105"/>
      <c r="W29" s="105"/>
      <c r="X29" s="105"/>
      <c r="Y29" s="105"/>
      <c r="Z29" s="163">
        <f t="shared" si="1"/>
        <v>0</v>
      </c>
      <c r="AA29" s="167">
        <f>Z29/$Z$3*'Control Panel'!$N$7+'Control Panel'!$O$7</f>
        <v>50</v>
      </c>
      <c r="AB29" s="107"/>
      <c r="AC29" s="105"/>
      <c r="AD29" s="105"/>
      <c r="AE29" s="105"/>
      <c r="AF29" s="105"/>
      <c r="AG29" s="105"/>
      <c r="AH29" s="105"/>
      <c r="AI29" s="105"/>
      <c r="AJ29" s="105"/>
      <c r="AK29" s="105"/>
      <c r="AL29" s="163">
        <f t="shared" si="2"/>
        <v>0</v>
      </c>
      <c r="AM29" s="167" t="e">
        <f>AL29/$AL$3*'Control Panel'!$N$7+'Control Panel'!$O$7</f>
        <v>#DIV/0!</v>
      </c>
      <c r="AN29" s="107"/>
      <c r="AO29" s="105"/>
      <c r="AP29" s="105"/>
      <c r="AQ29" s="105"/>
      <c r="AR29" s="105"/>
      <c r="AS29" s="105"/>
      <c r="AT29" s="105"/>
      <c r="AU29" s="105"/>
      <c r="AV29" s="105"/>
      <c r="AW29" s="105"/>
      <c r="AX29" s="163">
        <f t="shared" si="3"/>
        <v>0</v>
      </c>
      <c r="AY29" s="162" t="e">
        <f>AX29/$AX$3*'Control Panel'!$N$7+'Control Panel'!$O$7</f>
        <v>#DIV/0!</v>
      </c>
    </row>
    <row r="30" spans="1:51" ht="15.75" x14ac:dyDescent="0.25">
      <c r="A30" s="1">
        <v>26</v>
      </c>
      <c r="B30" s="108">
        <f>Attendance!B30</f>
        <v>0</v>
      </c>
      <c r="C30" s="108">
        <f>Attendance!C30</f>
        <v>0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63">
        <f t="shared" si="0"/>
        <v>0</v>
      </c>
      <c r="O30" s="167">
        <f>N30/$N$3*'Control Panel'!$N$7+'Control Panel'!$O$7</f>
        <v>50</v>
      </c>
      <c r="P30" s="107"/>
      <c r="Q30" s="105"/>
      <c r="R30" s="105"/>
      <c r="S30" s="105"/>
      <c r="T30" s="105"/>
      <c r="U30" s="105"/>
      <c r="V30" s="105"/>
      <c r="W30" s="105"/>
      <c r="X30" s="105"/>
      <c r="Y30" s="105"/>
      <c r="Z30" s="163">
        <f t="shared" si="1"/>
        <v>0</v>
      </c>
      <c r="AA30" s="167">
        <f>Z30/$Z$3*'Control Panel'!$N$7+'Control Panel'!$O$7</f>
        <v>50</v>
      </c>
      <c r="AB30" s="107"/>
      <c r="AC30" s="105"/>
      <c r="AD30" s="105"/>
      <c r="AE30" s="105"/>
      <c r="AF30" s="105"/>
      <c r="AG30" s="105"/>
      <c r="AH30" s="105"/>
      <c r="AI30" s="105"/>
      <c r="AJ30" s="105"/>
      <c r="AK30" s="105"/>
      <c r="AL30" s="163">
        <f t="shared" si="2"/>
        <v>0</v>
      </c>
      <c r="AM30" s="167" t="e">
        <f>AL30/$AL$3*'Control Panel'!$N$7+'Control Panel'!$O$7</f>
        <v>#DIV/0!</v>
      </c>
      <c r="AN30" s="107"/>
      <c r="AO30" s="105"/>
      <c r="AP30" s="105"/>
      <c r="AQ30" s="105"/>
      <c r="AR30" s="105"/>
      <c r="AS30" s="105"/>
      <c r="AT30" s="105"/>
      <c r="AU30" s="105"/>
      <c r="AV30" s="105"/>
      <c r="AW30" s="105"/>
      <c r="AX30" s="163">
        <f t="shared" si="3"/>
        <v>0</v>
      </c>
      <c r="AY30" s="162" t="e">
        <f>AX30/$AX$3*'Control Panel'!$N$7+'Control Panel'!$O$7</f>
        <v>#DIV/0!</v>
      </c>
    </row>
    <row r="31" spans="1:51" ht="15.75" x14ac:dyDescent="0.25">
      <c r="A31" s="1">
        <v>27</v>
      </c>
      <c r="B31" s="108">
        <f>Attendance!B31</f>
        <v>0</v>
      </c>
      <c r="C31" s="108">
        <f>Attendance!C31</f>
        <v>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63">
        <f t="shared" si="0"/>
        <v>0</v>
      </c>
      <c r="O31" s="167">
        <f>N31/$N$3*'Control Panel'!$N$7+'Control Panel'!$O$7</f>
        <v>50</v>
      </c>
      <c r="P31" s="107"/>
      <c r="Q31" s="105"/>
      <c r="R31" s="105"/>
      <c r="S31" s="105"/>
      <c r="T31" s="105"/>
      <c r="U31" s="105"/>
      <c r="V31" s="105"/>
      <c r="W31" s="105"/>
      <c r="X31" s="105"/>
      <c r="Y31" s="105"/>
      <c r="Z31" s="163">
        <f t="shared" si="1"/>
        <v>0</v>
      </c>
      <c r="AA31" s="167">
        <f>Z31/$Z$3*'Control Panel'!$N$7+'Control Panel'!$O$7</f>
        <v>50</v>
      </c>
      <c r="AB31" s="107"/>
      <c r="AC31" s="105"/>
      <c r="AD31" s="105"/>
      <c r="AE31" s="105"/>
      <c r="AF31" s="105"/>
      <c r="AG31" s="105"/>
      <c r="AH31" s="105"/>
      <c r="AI31" s="105"/>
      <c r="AJ31" s="105"/>
      <c r="AK31" s="105"/>
      <c r="AL31" s="163">
        <f t="shared" si="2"/>
        <v>0</v>
      </c>
      <c r="AM31" s="167" t="e">
        <f>AL31/$AL$3*'Control Panel'!$N$7+'Control Panel'!$O$7</f>
        <v>#DIV/0!</v>
      </c>
      <c r="AN31" s="107"/>
      <c r="AO31" s="105"/>
      <c r="AP31" s="105"/>
      <c r="AQ31" s="105"/>
      <c r="AR31" s="105"/>
      <c r="AS31" s="105"/>
      <c r="AT31" s="105"/>
      <c r="AU31" s="105"/>
      <c r="AV31" s="105"/>
      <c r="AW31" s="105"/>
      <c r="AX31" s="163">
        <f t="shared" si="3"/>
        <v>0</v>
      </c>
      <c r="AY31" s="162" t="e">
        <f>AX31/$AX$3*'Control Panel'!$N$7+'Control Panel'!$O$7</f>
        <v>#DIV/0!</v>
      </c>
    </row>
    <row r="32" spans="1:51" ht="15.75" x14ac:dyDescent="0.25">
      <c r="A32" s="1">
        <v>28</v>
      </c>
      <c r="B32" s="108">
        <f>Attendance!B32</f>
        <v>0</v>
      </c>
      <c r="C32" s="108">
        <f>Attendance!C32</f>
        <v>0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63">
        <f t="shared" si="0"/>
        <v>0</v>
      </c>
      <c r="O32" s="167">
        <f>N32/$N$3*'Control Panel'!$N$7+'Control Panel'!$O$7</f>
        <v>50</v>
      </c>
      <c r="P32" s="107"/>
      <c r="Q32" s="105"/>
      <c r="R32" s="105"/>
      <c r="S32" s="105"/>
      <c r="T32" s="105"/>
      <c r="U32" s="105"/>
      <c r="V32" s="105"/>
      <c r="W32" s="105"/>
      <c r="X32" s="105"/>
      <c r="Y32" s="105"/>
      <c r="Z32" s="163">
        <f t="shared" si="1"/>
        <v>0</v>
      </c>
      <c r="AA32" s="167">
        <f>Z32/$Z$3*'Control Panel'!$N$7+'Control Panel'!$O$7</f>
        <v>50</v>
      </c>
      <c r="AB32" s="107"/>
      <c r="AC32" s="105"/>
      <c r="AD32" s="105"/>
      <c r="AE32" s="105"/>
      <c r="AF32" s="105"/>
      <c r="AG32" s="105"/>
      <c r="AH32" s="105"/>
      <c r="AI32" s="105"/>
      <c r="AJ32" s="105"/>
      <c r="AK32" s="105"/>
      <c r="AL32" s="163">
        <f t="shared" si="2"/>
        <v>0</v>
      </c>
      <c r="AM32" s="167" t="e">
        <f>AL32/$AL$3*'Control Panel'!$N$7+'Control Panel'!$O$7</f>
        <v>#DIV/0!</v>
      </c>
      <c r="AN32" s="107"/>
      <c r="AO32" s="105"/>
      <c r="AP32" s="105"/>
      <c r="AQ32" s="105"/>
      <c r="AR32" s="105"/>
      <c r="AS32" s="105"/>
      <c r="AT32" s="105"/>
      <c r="AU32" s="105"/>
      <c r="AV32" s="105"/>
      <c r="AW32" s="105"/>
      <c r="AX32" s="163">
        <f t="shared" si="3"/>
        <v>0</v>
      </c>
      <c r="AY32" s="162" t="e">
        <f>AX32/$AX$3*'Control Panel'!$N$7+'Control Panel'!$O$7</f>
        <v>#DIV/0!</v>
      </c>
    </row>
    <row r="33" spans="1:51" ht="15.75" x14ac:dyDescent="0.25">
      <c r="A33" s="1">
        <v>29</v>
      </c>
      <c r="B33" s="108">
        <f>Attendance!B33</f>
        <v>0</v>
      </c>
      <c r="C33" s="108">
        <f>Attendance!C33</f>
        <v>0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63">
        <f t="shared" si="0"/>
        <v>0</v>
      </c>
      <c r="O33" s="167">
        <f>N33/$N$3*'Control Panel'!$N$7+'Control Panel'!$O$7</f>
        <v>50</v>
      </c>
      <c r="P33" s="107"/>
      <c r="Q33" s="105"/>
      <c r="R33" s="105"/>
      <c r="S33" s="105"/>
      <c r="T33" s="105"/>
      <c r="U33" s="105"/>
      <c r="V33" s="105"/>
      <c r="W33" s="105"/>
      <c r="X33" s="105"/>
      <c r="Y33" s="105"/>
      <c r="Z33" s="163">
        <f t="shared" si="1"/>
        <v>0</v>
      </c>
      <c r="AA33" s="167">
        <f>Z33/$Z$3*'Control Panel'!$N$7+'Control Panel'!$O$7</f>
        <v>50</v>
      </c>
      <c r="AB33" s="107"/>
      <c r="AC33" s="105"/>
      <c r="AD33" s="105"/>
      <c r="AE33" s="105"/>
      <c r="AF33" s="105"/>
      <c r="AG33" s="105"/>
      <c r="AH33" s="105"/>
      <c r="AI33" s="105"/>
      <c r="AJ33" s="105"/>
      <c r="AK33" s="105"/>
      <c r="AL33" s="163">
        <f t="shared" si="2"/>
        <v>0</v>
      </c>
      <c r="AM33" s="167" t="e">
        <f>AL33/$AL$3*'Control Panel'!$N$7+'Control Panel'!$O$7</f>
        <v>#DIV/0!</v>
      </c>
      <c r="AN33" s="107"/>
      <c r="AO33" s="105"/>
      <c r="AP33" s="105"/>
      <c r="AQ33" s="105"/>
      <c r="AR33" s="105"/>
      <c r="AS33" s="105"/>
      <c r="AT33" s="105"/>
      <c r="AU33" s="105"/>
      <c r="AV33" s="105"/>
      <c r="AW33" s="105"/>
      <c r="AX33" s="163">
        <f t="shared" si="3"/>
        <v>0</v>
      </c>
      <c r="AY33" s="162" t="e">
        <f>AX33/$AX$3*'Control Panel'!$N$7+'Control Panel'!$O$7</f>
        <v>#DIV/0!</v>
      </c>
    </row>
    <row r="34" spans="1:51" ht="15.75" x14ac:dyDescent="0.25">
      <c r="A34" s="1">
        <v>30</v>
      </c>
      <c r="B34" s="108">
        <f>Attendance!B34</f>
        <v>0</v>
      </c>
      <c r="C34" s="108">
        <f>Attendance!C34</f>
        <v>0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63">
        <f t="shared" si="0"/>
        <v>0</v>
      </c>
      <c r="O34" s="167">
        <f>N34/$N$3*'Control Panel'!$N$7+'Control Panel'!$O$7</f>
        <v>50</v>
      </c>
      <c r="P34" s="107"/>
      <c r="Q34" s="105"/>
      <c r="R34" s="105"/>
      <c r="S34" s="105"/>
      <c r="T34" s="105"/>
      <c r="U34" s="105"/>
      <c r="V34" s="105"/>
      <c r="W34" s="105"/>
      <c r="X34" s="105"/>
      <c r="Y34" s="105"/>
      <c r="Z34" s="163">
        <f t="shared" si="1"/>
        <v>0</v>
      </c>
      <c r="AA34" s="167">
        <f>Z34/$Z$3*'Control Panel'!$N$7+'Control Panel'!$O$7</f>
        <v>50</v>
      </c>
      <c r="AB34" s="107"/>
      <c r="AC34" s="105"/>
      <c r="AD34" s="105"/>
      <c r="AE34" s="105"/>
      <c r="AF34" s="105"/>
      <c r="AG34" s="105"/>
      <c r="AH34" s="105"/>
      <c r="AI34" s="105"/>
      <c r="AJ34" s="105"/>
      <c r="AK34" s="105"/>
      <c r="AL34" s="163">
        <f t="shared" si="2"/>
        <v>0</v>
      </c>
      <c r="AM34" s="167" t="e">
        <f>AL34/$AL$3*'Control Panel'!$N$7+'Control Panel'!$O$7</f>
        <v>#DIV/0!</v>
      </c>
      <c r="AN34" s="107"/>
      <c r="AO34" s="105"/>
      <c r="AP34" s="105"/>
      <c r="AQ34" s="105"/>
      <c r="AR34" s="105"/>
      <c r="AS34" s="105"/>
      <c r="AT34" s="105"/>
      <c r="AU34" s="105"/>
      <c r="AV34" s="105"/>
      <c r="AW34" s="105"/>
      <c r="AX34" s="163">
        <f t="shared" si="3"/>
        <v>0</v>
      </c>
      <c r="AY34" s="162" t="e">
        <f>AX34/$AX$3*'Control Panel'!$N$7+'Control Panel'!$O$7</f>
        <v>#DIV/0!</v>
      </c>
    </row>
    <row r="35" spans="1:51" ht="15.75" x14ac:dyDescent="0.25">
      <c r="A35" s="1">
        <v>31</v>
      </c>
      <c r="B35" s="108">
        <f>Attendance!B35</f>
        <v>0</v>
      </c>
      <c r="C35" s="108">
        <f>Attendance!C35</f>
        <v>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63">
        <f t="shared" si="0"/>
        <v>0</v>
      </c>
      <c r="O35" s="167">
        <f>N35/$N$3*'Control Panel'!$N$7+'Control Panel'!$O$7</f>
        <v>50</v>
      </c>
      <c r="P35" s="107"/>
      <c r="Q35" s="105"/>
      <c r="R35" s="105"/>
      <c r="S35" s="105"/>
      <c r="T35" s="105"/>
      <c r="U35" s="105"/>
      <c r="V35" s="105"/>
      <c r="W35" s="105"/>
      <c r="X35" s="105"/>
      <c r="Y35" s="105"/>
      <c r="Z35" s="163">
        <f t="shared" si="1"/>
        <v>0</v>
      </c>
      <c r="AA35" s="167">
        <f>Z35/$Z$3*'Control Panel'!$N$7+'Control Panel'!$O$7</f>
        <v>50</v>
      </c>
      <c r="AB35" s="107"/>
      <c r="AC35" s="105"/>
      <c r="AD35" s="105"/>
      <c r="AE35" s="105"/>
      <c r="AF35" s="105"/>
      <c r="AG35" s="105"/>
      <c r="AH35" s="105"/>
      <c r="AI35" s="105"/>
      <c r="AJ35" s="105"/>
      <c r="AK35" s="105"/>
      <c r="AL35" s="163">
        <f t="shared" si="2"/>
        <v>0</v>
      </c>
      <c r="AM35" s="167" t="e">
        <f>AL35/$AL$3*'Control Panel'!$N$7+'Control Panel'!$O$7</f>
        <v>#DIV/0!</v>
      </c>
      <c r="AN35" s="107"/>
      <c r="AO35" s="105"/>
      <c r="AP35" s="105"/>
      <c r="AQ35" s="105"/>
      <c r="AR35" s="105"/>
      <c r="AS35" s="105"/>
      <c r="AT35" s="105"/>
      <c r="AU35" s="105"/>
      <c r="AV35" s="105"/>
      <c r="AW35" s="105"/>
      <c r="AX35" s="163">
        <f t="shared" si="3"/>
        <v>0</v>
      </c>
      <c r="AY35" s="162" t="e">
        <f>AX35/$AX$3*'Control Panel'!$N$7+'Control Panel'!$O$7</f>
        <v>#DIV/0!</v>
      </c>
    </row>
    <row r="36" spans="1:51" ht="15.75" x14ac:dyDescent="0.25">
      <c r="A36" s="1">
        <v>32</v>
      </c>
      <c r="B36" s="108">
        <f>Attendance!B36</f>
        <v>0</v>
      </c>
      <c r="C36" s="108">
        <f>Attendance!C36</f>
        <v>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63">
        <f t="shared" si="0"/>
        <v>0</v>
      </c>
      <c r="O36" s="167">
        <f>N36/$N$3*'Control Panel'!$N$7+'Control Panel'!$O$7</f>
        <v>50</v>
      </c>
      <c r="P36" s="107"/>
      <c r="Q36" s="105"/>
      <c r="R36" s="105"/>
      <c r="S36" s="105"/>
      <c r="T36" s="105"/>
      <c r="U36" s="105"/>
      <c r="V36" s="105"/>
      <c r="W36" s="105"/>
      <c r="X36" s="105"/>
      <c r="Y36" s="105"/>
      <c r="Z36" s="163">
        <f t="shared" si="1"/>
        <v>0</v>
      </c>
      <c r="AA36" s="167">
        <f>Z36/$Z$3*'Control Panel'!$N$7+'Control Panel'!$O$7</f>
        <v>50</v>
      </c>
      <c r="AB36" s="107"/>
      <c r="AC36" s="105"/>
      <c r="AD36" s="105"/>
      <c r="AE36" s="105"/>
      <c r="AF36" s="105"/>
      <c r="AG36" s="105"/>
      <c r="AH36" s="105"/>
      <c r="AI36" s="105"/>
      <c r="AJ36" s="105"/>
      <c r="AK36" s="105"/>
      <c r="AL36" s="163">
        <f t="shared" si="2"/>
        <v>0</v>
      </c>
      <c r="AM36" s="167" t="e">
        <f>AL36/$AL$3*'Control Panel'!$N$7+'Control Panel'!$O$7</f>
        <v>#DIV/0!</v>
      </c>
      <c r="AN36" s="107"/>
      <c r="AO36" s="105"/>
      <c r="AP36" s="105"/>
      <c r="AQ36" s="105"/>
      <c r="AR36" s="105"/>
      <c r="AS36" s="105"/>
      <c r="AT36" s="105"/>
      <c r="AU36" s="105"/>
      <c r="AV36" s="105"/>
      <c r="AW36" s="105"/>
      <c r="AX36" s="163">
        <f t="shared" si="3"/>
        <v>0</v>
      </c>
      <c r="AY36" s="162" t="e">
        <f>AX36/$AX$3*'Control Panel'!$N$7+'Control Panel'!$O$7</f>
        <v>#DIV/0!</v>
      </c>
    </row>
    <row r="37" spans="1:51" ht="15.75" x14ac:dyDescent="0.25">
      <c r="A37" s="1">
        <v>33</v>
      </c>
      <c r="B37" s="108">
        <f>Attendance!B37</f>
        <v>0</v>
      </c>
      <c r="C37" s="108">
        <f>Attendance!C37</f>
        <v>0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63">
        <f t="shared" ref="N37:N64" si="4">SUM(D37:M37)</f>
        <v>0</v>
      </c>
      <c r="O37" s="167">
        <f>N37/$N$3*'Control Panel'!$N$7+'Control Panel'!$O$7</f>
        <v>50</v>
      </c>
      <c r="P37" s="107"/>
      <c r="Q37" s="105"/>
      <c r="R37" s="105"/>
      <c r="S37" s="105"/>
      <c r="T37" s="105"/>
      <c r="U37" s="105"/>
      <c r="V37" s="105"/>
      <c r="W37" s="105"/>
      <c r="X37" s="105"/>
      <c r="Y37" s="105"/>
      <c r="Z37" s="163">
        <f t="shared" ref="Z37:Z64" si="5">SUM(P37:Y37)</f>
        <v>0</v>
      </c>
      <c r="AA37" s="167">
        <f>Z37/$Z$3*'Control Panel'!$N$7+'Control Panel'!$O$7</f>
        <v>50</v>
      </c>
      <c r="AB37" s="107"/>
      <c r="AC37" s="105"/>
      <c r="AD37" s="105"/>
      <c r="AE37" s="105"/>
      <c r="AF37" s="105"/>
      <c r="AG37" s="105"/>
      <c r="AH37" s="105"/>
      <c r="AI37" s="105"/>
      <c r="AJ37" s="105"/>
      <c r="AK37" s="105"/>
      <c r="AL37" s="163">
        <f t="shared" ref="AL37:AL64" si="6">SUM(AB37:AK37)</f>
        <v>0</v>
      </c>
      <c r="AM37" s="167" t="e">
        <f>AL37/$AL$3*'Control Panel'!$N$7+'Control Panel'!$O$7</f>
        <v>#DIV/0!</v>
      </c>
      <c r="AN37" s="107"/>
      <c r="AO37" s="105"/>
      <c r="AP37" s="105"/>
      <c r="AQ37" s="105"/>
      <c r="AR37" s="105"/>
      <c r="AS37" s="105"/>
      <c r="AT37" s="105"/>
      <c r="AU37" s="105"/>
      <c r="AV37" s="105"/>
      <c r="AW37" s="105"/>
      <c r="AX37" s="163">
        <f t="shared" ref="AX37:AX64" si="7">SUM(AN37:AW37)</f>
        <v>0</v>
      </c>
      <c r="AY37" s="162" t="e">
        <f>AX37/$AX$3*'Control Panel'!$N$7+'Control Panel'!$O$7</f>
        <v>#DIV/0!</v>
      </c>
    </row>
    <row r="38" spans="1:51" ht="15.75" x14ac:dyDescent="0.25">
      <c r="A38" s="1">
        <v>34</v>
      </c>
      <c r="B38" s="108">
        <f>Attendance!B38</f>
        <v>0</v>
      </c>
      <c r="C38" s="108">
        <f>Attendance!C38</f>
        <v>0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63">
        <f t="shared" si="4"/>
        <v>0</v>
      </c>
      <c r="O38" s="167">
        <f>N38/$N$3*'Control Panel'!$N$7+'Control Panel'!$O$7</f>
        <v>50</v>
      </c>
      <c r="P38" s="107"/>
      <c r="Q38" s="105"/>
      <c r="R38" s="105"/>
      <c r="S38" s="105"/>
      <c r="T38" s="105"/>
      <c r="U38" s="105"/>
      <c r="V38" s="105"/>
      <c r="W38" s="105"/>
      <c r="X38" s="105"/>
      <c r="Y38" s="105"/>
      <c r="Z38" s="163">
        <f t="shared" si="5"/>
        <v>0</v>
      </c>
      <c r="AA38" s="167">
        <f>Z38/$Z$3*'Control Panel'!$N$7+'Control Panel'!$O$7</f>
        <v>50</v>
      </c>
      <c r="AB38" s="107"/>
      <c r="AC38" s="105"/>
      <c r="AD38" s="105"/>
      <c r="AE38" s="105"/>
      <c r="AF38" s="105"/>
      <c r="AG38" s="105"/>
      <c r="AH38" s="105"/>
      <c r="AI38" s="105"/>
      <c r="AJ38" s="105"/>
      <c r="AK38" s="105"/>
      <c r="AL38" s="163">
        <f t="shared" si="6"/>
        <v>0</v>
      </c>
      <c r="AM38" s="167" t="e">
        <f>AL38/$AL$3*'Control Panel'!$N$7+'Control Panel'!$O$7</f>
        <v>#DIV/0!</v>
      </c>
      <c r="AN38" s="107"/>
      <c r="AO38" s="105"/>
      <c r="AP38" s="105"/>
      <c r="AQ38" s="105"/>
      <c r="AR38" s="105"/>
      <c r="AS38" s="105"/>
      <c r="AT38" s="105"/>
      <c r="AU38" s="105"/>
      <c r="AV38" s="105"/>
      <c r="AW38" s="105"/>
      <c r="AX38" s="163">
        <f t="shared" si="7"/>
        <v>0</v>
      </c>
      <c r="AY38" s="162" t="e">
        <f>AX38/$AX$3*'Control Panel'!$N$7+'Control Panel'!$O$7</f>
        <v>#DIV/0!</v>
      </c>
    </row>
    <row r="39" spans="1:51" ht="15.75" x14ac:dyDescent="0.25">
      <c r="A39" s="1">
        <v>35</v>
      </c>
      <c r="B39" s="108">
        <f>Attendance!B39</f>
        <v>0</v>
      </c>
      <c r="C39" s="108">
        <f>Attendance!C39</f>
        <v>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63">
        <f t="shared" si="4"/>
        <v>0</v>
      </c>
      <c r="O39" s="167">
        <f>N39/$N$3*'Control Panel'!$N$7+'Control Panel'!$O$7</f>
        <v>50</v>
      </c>
      <c r="P39" s="107"/>
      <c r="Q39" s="105"/>
      <c r="R39" s="105"/>
      <c r="S39" s="105"/>
      <c r="T39" s="105"/>
      <c r="U39" s="105"/>
      <c r="V39" s="105"/>
      <c r="W39" s="105"/>
      <c r="X39" s="105"/>
      <c r="Y39" s="105"/>
      <c r="Z39" s="163">
        <f t="shared" si="5"/>
        <v>0</v>
      </c>
      <c r="AA39" s="167">
        <f>Z39/$Z$3*'Control Panel'!$N$7+'Control Panel'!$O$7</f>
        <v>50</v>
      </c>
      <c r="AB39" s="107"/>
      <c r="AC39" s="105"/>
      <c r="AD39" s="105"/>
      <c r="AE39" s="105"/>
      <c r="AF39" s="105"/>
      <c r="AG39" s="105"/>
      <c r="AH39" s="105"/>
      <c r="AI39" s="105"/>
      <c r="AJ39" s="105"/>
      <c r="AK39" s="105"/>
      <c r="AL39" s="163">
        <f t="shared" si="6"/>
        <v>0</v>
      </c>
      <c r="AM39" s="167" t="e">
        <f>AL39/$AL$3*'Control Panel'!$N$7+'Control Panel'!$O$7</f>
        <v>#DIV/0!</v>
      </c>
      <c r="AN39" s="107"/>
      <c r="AO39" s="105"/>
      <c r="AP39" s="105"/>
      <c r="AQ39" s="105"/>
      <c r="AR39" s="105"/>
      <c r="AS39" s="105"/>
      <c r="AT39" s="105"/>
      <c r="AU39" s="105"/>
      <c r="AV39" s="105"/>
      <c r="AW39" s="105"/>
      <c r="AX39" s="163">
        <f t="shared" si="7"/>
        <v>0</v>
      </c>
      <c r="AY39" s="162" t="e">
        <f>AX39/$AX$3*'Control Panel'!$N$7+'Control Panel'!$O$7</f>
        <v>#DIV/0!</v>
      </c>
    </row>
    <row r="40" spans="1:51" ht="15.75" x14ac:dyDescent="0.25">
      <c r="A40" s="1">
        <v>36</v>
      </c>
      <c r="B40" s="108">
        <f>Attendance!B40</f>
        <v>0</v>
      </c>
      <c r="C40" s="108">
        <f>Attendance!C40</f>
        <v>0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63">
        <f t="shared" si="4"/>
        <v>0</v>
      </c>
      <c r="O40" s="167">
        <f>N40/$N$3*'Control Panel'!$N$7+'Control Panel'!$O$7</f>
        <v>50</v>
      </c>
      <c r="P40" s="107"/>
      <c r="Q40" s="105"/>
      <c r="R40" s="105"/>
      <c r="S40" s="105"/>
      <c r="T40" s="105"/>
      <c r="U40" s="105"/>
      <c r="V40" s="105"/>
      <c r="W40" s="105"/>
      <c r="X40" s="105"/>
      <c r="Y40" s="105"/>
      <c r="Z40" s="163">
        <f t="shared" si="5"/>
        <v>0</v>
      </c>
      <c r="AA40" s="167">
        <f>Z40/$Z$3*'Control Panel'!$N$7+'Control Panel'!$O$7</f>
        <v>50</v>
      </c>
      <c r="AB40" s="107"/>
      <c r="AC40" s="105"/>
      <c r="AD40" s="105"/>
      <c r="AE40" s="105"/>
      <c r="AF40" s="105"/>
      <c r="AG40" s="105"/>
      <c r="AH40" s="105"/>
      <c r="AI40" s="105"/>
      <c r="AJ40" s="105"/>
      <c r="AK40" s="105"/>
      <c r="AL40" s="163">
        <f t="shared" si="6"/>
        <v>0</v>
      </c>
      <c r="AM40" s="167" t="e">
        <f>AL40/$AL$3*'Control Panel'!$N$7+'Control Panel'!$O$7</f>
        <v>#DIV/0!</v>
      </c>
      <c r="AN40" s="107"/>
      <c r="AO40" s="105"/>
      <c r="AP40" s="105"/>
      <c r="AQ40" s="105"/>
      <c r="AR40" s="105"/>
      <c r="AS40" s="105"/>
      <c r="AT40" s="105"/>
      <c r="AU40" s="105"/>
      <c r="AV40" s="105"/>
      <c r="AW40" s="105"/>
      <c r="AX40" s="163">
        <f t="shared" si="7"/>
        <v>0</v>
      </c>
      <c r="AY40" s="162" t="e">
        <f>AX40/$AX$3*'Control Panel'!$N$7+'Control Panel'!$O$7</f>
        <v>#DIV/0!</v>
      </c>
    </row>
    <row r="41" spans="1:51" ht="15.75" x14ac:dyDescent="0.25">
      <c r="A41" s="1">
        <v>37</v>
      </c>
      <c r="B41" s="108">
        <f>Attendance!B41</f>
        <v>0</v>
      </c>
      <c r="C41" s="108">
        <f>Attendance!C41</f>
        <v>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63">
        <f t="shared" si="4"/>
        <v>0</v>
      </c>
      <c r="O41" s="167">
        <f>N41/$N$3*'Control Panel'!$N$7+'Control Panel'!$O$7</f>
        <v>50</v>
      </c>
      <c r="P41" s="107"/>
      <c r="Q41" s="105"/>
      <c r="R41" s="105"/>
      <c r="S41" s="105"/>
      <c r="T41" s="105"/>
      <c r="U41" s="105"/>
      <c r="V41" s="105"/>
      <c r="W41" s="105"/>
      <c r="X41" s="105"/>
      <c r="Y41" s="105"/>
      <c r="Z41" s="163">
        <f t="shared" si="5"/>
        <v>0</v>
      </c>
      <c r="AA41" s="167">
        <f>Z41/$Z$3*'Control Panel'!$N$7+'Control Panel'!$O$7</f>
        <v>50</v>
      </c>
      <c r="AB41" s="107"/>
      <c r="AC41" s="105"/>
      <c r="AD41" s="105"/>
      <c r="AE41" s="105"/>
      <c r="AF41" s="105"/>
      <c r="AG41" s="105"/>
      <c r="AH41" s="105"/>
      <c r="AI41" s="105"/>
      <c r="AJ41" s="105"/>
      <c r="AK41" s="105"/>
      <c r="AL41" s="163">
        <f t="shared" si="6"/>
        <v>0</v>
      </c>
      <c r="AM41" s="167" t="e">
        <f>AL41/$AL$3*'Control Panel'!$N$7+'Control Panel'!$O$7</f>
        <v>#DIV/0!</v>
      </c>
      <c r="AN41" s="107"/>
      <c r="AO41" s="105"/>
      <c r="AP41" s="105"/>
      <c r="AQ41" s="105"/>
      <c r="AR41" s="105"/>
      <c r="AS41" s="105"/>
      <c r="AT41" s="105"/>
      <c r="AU41" s="105"/>
      <c r="AV41" s="105"/>
      <c r="AW41" s="105"/>
      <c r="AX41" s="163">
        <f t="shared" si="7"/>
        <v>0</v>
      </c>
      <c r="AY41" s="162" t="e">
        <f>AX41/$AX$3*'Control Panel'!$N$7+'Control Panel'!$O$7</f>
        <v>#DIV/0!</v>
      </c>
    </row>
    <row r="42" spans="1:51" ht="15.75" x14ac:dyDescent="0.25">
      <c r="A42" s="1">
        <v>38</v>
      </c>
      <c r="B42" s="108">
        <f>Attendance!B42</f>
        <v>0</v>
      </c>
      <c r="C42" s="108">
        <f>Attendance!C42</f>
        <v>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63">
        <f t="shared" si="4"/>
        <v>0</v>
      </c>
      <c r="O42" s="167">
        <f>N42/$N$3*'Control Panel'!$N$7+'Control Panel'!$O$7</f>
        <v>50</v>
      </c>
      <c r="P42" s="107"/>
      <c r="Q42" s="105"/>
      <c r="R42" s="105"/>
      <c r="S42" s="105"/>
      <c r="T42" s="105"/>
      <c r="U42" s="105"/>
      <c r="V42" s="105"/>
      <c r="W42" s="105"/>
      <c r="X42" s="105"/>
      <c r="Y42" s="105"/>
      <c r="Z42" s="163">
        <f t="shared" si="5"/>
        <v>0</v>
      </c>
      <c r="AA42" s="167">
        <f>Z42/$Z$3*'Control Panel'!$N$7+'Control Panel'!$O$7</f>
        <v>50</v>
      </c>
      <c r="AB42" s="107"/>
      <c r="AC42" s="105"/>
      <c r="AD42" s="105"/>
      <c r="AE42" s="105"/>
      <c r="AF42" s="105"/>
      <c r="AG42" s="105"/>
      <c r="AH42" s="105"/>
      <c r="AI42" s="105"/>
      <c r="AJ42" s="105"/>
      <c r="AK42" s="105"/>
      <c r="AL42" s="163">
        <f t="shared" si="6"/>
        <v>0</v>
      </c>
      <c r="AM42" s="167" t="e">
        <f>AL42/$AL$3*'Control Panel'!$N$7+'Control Panel'!$O$7</f>
        <v>#DIV/0!</v>
      </c>
      <c r="AN42" s="107"/>
      <c r="AO42" s="105"/>
      <c r="AP42" s="105"/>
      <c r="AQ42" s="105"/>
      <c r="AR42" s="105"/>
      <c r="AS42" s="105"/>
      <c r="AT42" s="105"/>
      <c r="AU42" s="105"/>
      <c r="AV42" s="105"/>
      <c r="AW42" s="105"/>
      <c r="AX42" s="163">
        <f t="shared" si="7"/>
        <v>0</v>
      </c>
      <c r="AY42" s="162" t="e">
        <f>AX42/$AX$3*'Control Panel'!$N$7+'Control Panel'!$O$7</f>
        <v>#DIV/0!</v>
      </c>
    </row>
    <row r="43" spans="1:51" ht="15.75" x14ac:dyDescent="0.25">
      <c r="A43" s="1">
        <v>39</v>
      </c>
      <c r="B43" s="108">
        <f>Attendance!B43</f>
        <v>0</v>
      </c>
      <c r="C43" s="108">
        <f>Attendance!C43</f>
        <v>0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63">
        <f t="shared" si="4"/>
        <v>0</v>
      </c>
      <c r="O43" s="167">
        <f>N43/$N$3*'Control Panel'!$N$7+'Control Panel'!$O$7</f>
        <v>50</v>
      </c>
      <c r="P43" s="107"/>
      <c r="Q43" s="105"/>
      <c r="R43" s="105"/>
      <c r="S43" s="105"/>
      <c r="T43" s="105"/>
      <c r="U43" s="105"/>
      <c r="V43" s="105"/>
      <c r="W43" s="105"/>
      <c r="X43" s="105"/>
      <c r="Y43" s="105"/>
      <c r="Z43" s="163">
        <f t="shared" si="5"/>
        <v>0</v>
      </c>
      <c r="AA43" s="167">
        <f>Z43/$Z$3*'Control Panel'!$N$7+'Control Panel'!$O$7</f>
        <v>50</v>
      </c>
      <c r="AB43" s="107"/>
      <c r="AC43" s="105"/>
      <c r="AD43" s="105"/>
      <c r="AE43" s="105"/>
      <c r="AF43" s="105"/>
      <c r="AG43" s="105"/>
      <c r="AH43" s="105"/>
      <c r="AI43" s="105"/>
      <c r="AJ43" s="105"/>
      <c r="AK43" s="105"/>
      <c r="AL43" s="163">
        <f t="shared" si="6"/>
        <v>0</v>
      </c>
      <c r="AM43" s="167" t="e">
        <f>AL43/$AL$3*'Control Panel'!$N$7+'Control Panel'!$O$7</f>
        <v>#DIV/0!</v>
      </c>
      <c r="AN43" s="107"/>
      <c r="AO43" s="105"/>
      <c r="AP43" s="105"/>
      <c r="AQ43" s="105"/>
      <c r="AR43" s="105"/>
      <c r="AS43" s="105"/>
      <c r="AT43" s="105"/>
      <c r="AU43" s="105"/>
      <c r="AV43" s="105"/>
      <c r="AW43" s="105"/>
      <c r="AX43" s="163">
        <f t="shared" si="7"/>
        <v>0</v>
      </c>
      <c r="AY43" s="162" t="e">
        <f>AX43/$AX$3*'Control Panel'!$N$7+'Control Panel'!$O$7</f>
        <v>#DIV/0!</v>
      </c>
    </row>
    <row r="44" spans="1:51" ht="15.75" x14ac:dyDescent="0.25">
      <c r="A44" s="1">
        <v>40</v>
      </c>
      <c r="B44" s="108">
        <f>Attendance!B44</f>
        <v>0</v>
      </c>
      <c r="C44" s="108">
        <f>Attendance!C44</f>
        <v>0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63">
        <f t="shared" si="4"/>
        <v>0</v>
      </c>
      <c r="O44" s="167">
        <f>N44/$N$3*'Control Panel'!$N$7+'Control Panel'!$O$7</f>
        <v>50</v>
      </c>
      <c r="P44" s="107"/>
      <c r="Q44" s="105"/>
      <c r="R44" s="105"/>
      <c r="S44" s="105"/>
      <c r="T44" s="105"/>
      <c r="U44" s="105"/>
      <c r="V44" s="105"/>
      <c r="W44" s="105"/>
      <c r="X44" s="105"/>
      <c r="Y44" s="105"/>
      <c r="Z44" s="163">
        <f t="shared" si="5"/>
        <v>0</v>
      </c>
      <c r="AA44" s="167">
        <f>Z44/$Z$3*'Control Panel'!$N$7+'Control Panel'!$O$7</f>
        <v>50</v>
      </c>
      <c r="AB44" s="107"/>
      <c r="AC44" s="105"/>
      <c r="AD44" s="105"/>
      <c r="AE44" s="105"/>
      <c r="AF44" s="105"/>
      <c r="AG44" s="105"/>
      <c r="AH44" s="105"/>
      <c r="AI44" s="105"/>
      <c r="AJ44" s="105"/>
      <c r="AK44" s="105"/>
      <c r="AL44" s="163">
        <f t="shared" si="6"/>
        <v>0</v>
      </c>
      <c r="AM44" s="167" t="e">
        <f>AL44/$AL$3*'Control Panel'!$N$7+'Control Panel'!$O$7</f>
        <v>#DIV/0!</v>
      </c>
      <c r="AN44" s="107"/>
      <c r="AO44" s="105"/>
      <c r="AP44" s="105"/>
      <c r="AQ44" s="105"/>
      <c r="AR44" s="105"/>
      <c r="AS44" s="105"/>
      <c r="AT44" s="105"/>
      <c r="AU44" s="105"/>
      <c r="AV44" s="105"/>
      <c r="AW44" s="105"/>
      <c r="AX44" s="163">
        <f t="shared" si="7"/>
        <v>0</v>
      </c>
      <c r="AY44" s="162" t="e">
        <f>AX44/$AX$3*'Control Panel'!$N$7+'Control Panel'!$O$7</f>
        <v>#DIV/0!</v>
      </c>
    </row>
    <row r="45" spans="1:51" ht="15.75" x14ac:dyDescent="0.25">
      <c r="A45" s="1">
        <v>41</v>
      </c>
      <c r="B45" s="108">
        <f>Attendance!B45</f>
        <v>0</v>
      </c>
      <c r="C45" s="108">
        <f>Attendance!C45</f>
        <v>0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63">
        <f t="shared" si="4"/>
        <v>0</v>
      </c>
      <c r="O45" s="167">
        <f>N45/$N$3*'Control Panel'!$N$7+'Control Panel'!$O$7</f>
        <v>50</v>
      </c>
      <c r="P45" s="107"/>
      <c r="Q45" s="105"/>
      <c r="R45" s="105"/>
      <c r="S45" s="105"/>
      <c r="T45" s="105"/>
      <c r="U45" s="105"/>
      <c r="V45" s="105"/>
      <c r="W45" s="105"/>
      <c r="X45" s="105"/>
      <c r="Y45" s="105"/>
      <c r="Z45" s="163">
        <f t="shared" si="5"/>
        <v>0</v>
      </c>
      <c r="AA45" s="167">
        <f>Z45/$Z$3*'Control Panel'!$N$7+'Control Panel'!$O$7</f>
        <v>50</v>
      </c>
      <c r="AB45" s="107"/>
      <c r="AC45" s="105"/>
      <c r="AD45" s="105"/>
      <c r="AE45" s="105"/>
      <c r="AF45" s="105"/>
      <c r="AG45" s="105"/>
      <c r="AH45" s="105"/>
      <c r="AI45" s="105"/>
      <c r="AJ45" s="105"/>
      <c r="AK45" s="105"/>
      <c r="AL45" s="163">
        <f t="shared" si="6"/>
        <v>0</v>
      </c>
      <c r="AM45" s="167" t="e">
        <f>AL45/$AL$3*'Control Panel'!$N$7+'Control Panel'!$O$7</f>
        <v>#DIV/0!</v>
      </c>
      <c r="AN45" s="107"/>
      <c r="AO45" s="105"/>
      <c r="AP45" s="105"/>
      <c r="AQ45" s="105"/>
      <c r="AR45" s="105"/>
      <c r="AS45" s="105"/>
      <c r="AT45" s="105"/>
      <c r="AU45" s="105"/>
      <c r="AV45" s="105"/>
      <c r="AW45" s="105"/>
      <c r="AX45" s="163">
        <f t="shared" si="7"/>
        <v>0</v>
      </c>
      <c r="AY45" s="162" t="e">
        <f>AX45/$AX$3*'Control Panel'!$N$7+'Control Panel'!$O$7</f>
        <v>#DIV/0!</v>
      </c>
    </row>
    <row r="46" spans="1:51" ht="15.75" x14ac:dyDescent="0.25">
      <c r="A46" s="1">
        <v>42</v>
      </c>
      <c r="B46" s="108">
        <f>Attendance!B46</f>
        <v>0</v>
      </c>
      <c r="C46" s="108">
        <f>Attendance!C46</f>
        <v>0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63">
        <f t="shared" si="4"/>
        <v>0</v>
      </c>
      <c r="O46" s="167">
        <f>N46/$N$3*'Control Panel'!$N$7+'Control Panel'!$O$7</f>
        <v>50</v>
      </c>
      <c r="P46" s="107"/>
      <c r="Q46" s="105"/>
      <c r="R46" s="105"/>
      <c r="S46" s="105"/>
      <c r="T46" s="105"/>
      <c r="U46" s="105"/>
      <c r="V46" s="105"/>
      <c r="W46" s="105"/>
      <c r="X46" s="105"/>
      <c r="Y46" s="105"/>
      <c r="Z46" s="163">
        <f t="shared" si="5"/>
        <v>0</v>
      </c>
      <c r="AA46" s="167">
        <f>Z46/$Z$3*'Control Panel'!$N$7+'Control Panel'!$O$7</f>
        <v>50</v>
      </c>
      <c r="AB46" s="107"/>
      <c r="AC46" s="105"/>
      <c r="AD46" s="105"/>
      <c r="AE46" s="105"/>
      <c r="AF46" s="105"/>
      <c r="AG46" s="105"/>
      <c r="AH46" s="105"/>
      <c r="AI46" s="105"/>
      <c r="AJ46" s="105"/>
      <c r="AK46" s="105"/>
      <c r="AL46" s="163">
        <f t="shared" si="6"/>
        <v>0</v>
      </c>
      <c r="AM46" s="167" t="e">
        <f>AL46/$AL$3*'Control Panel'!$N$7+'Control Panel'!$O$7</f>
        <v>#DIV/0!</v>
      </c>
      <c r="AN46" s="107"/>
      <c r="AO46" s="105"/>
      <c r="AP46" s="105"/>
      <c r="AQ46" s="105"/>
      <c r="AR46" s="105"/>
      <c r="AS46" s="105"/>
      <c r="AT46" s="105"/>
      <c r="AU46" s="105"/>
      <c r="AV46" s="105"/>
      <c r="AW46" s="105"/>
      <c r="AX46" s="163">
        <f t="shared" si="7"/>
        <v>0</v>
      </c>
      <c r="AY46" s="162" t="e">
        <f>AX46/$AX$3*'Control Panel'!$N$7+'Control Panel'!$O$7</f>
        <v>#DIV/0!</v>
      </c>
    </row>
    <row r="47" spans="1:51" ht="15.75" x14ac:dyDescent="0.25">
      <c r="A47" s="1">
        <v>43</v>
      </c>
      <c r="B47" s="108">
        <f>Attendance!B47</f>
        <v>0</v>
      </c>
      <c r="C47" s="108">
        <f>Attendance!C47</f>
        <v>0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63">
        <f t="shared" si="4"/>
        <v>0</v>
      </c>
      <c r="O47" s="167">
        <f>N47/$N$3*'Control Panel'!$N$7+'Control Panel'!$O$7</f>
        <v>50</v>
      </c>
      <c r="P47" s="107"/>
      <c r="Q47" s="105"/>
      <c r="R47" s="105"/>
      <c r="S47" s="105"/>
      <c r="T47" s="105"/>
      <c r="U47" s="105"/>
      <c r="V47" s="105"/>
      <c r="W47" s="105"/>
      <c r="X47" s="105"/>
      <c r="Y47" s="105"/>
      <c r="Z47" s="163">
        <f t="shared" si="5"/>
        <v>0</v>
      </c>
      <c r="AA47" s="167">
        <f>Z47/$Z$3*'Control Panel'!$N$7+'Control Panel'!$O$7</f>
        <v>50</v>
      </c>
      <c r="AB47" s="107"/>
      <c r="AC47" s="105"/>
      <c r="AD47" s="105"/>
      <c r="AE47" s="105"/>
      <c r="AF47" s="105"/>
      <c r="AG47" s="105"/>
      <c r="AH47" s="105"/>
      <c r="AI47" s="105"/>
      <c r="AJ47" s="105"/>
      <c r="AK47" s="105"/>
      <c r="AL47" s="163">
        <f t="shared" si="6"/>
        <v>0</v>
      </c>
      <c r="AM47" s="167" t="e">
        <f>AL47/$AL$3*'Control Panel'!$N$7+'Control Panel'!$O$7</f>
        <v>#DIV/0!</v>
      </c>
      <c r="AN47" s="107"/>
      <c r="AO47" s="105"/>
      <c r="AP47" s="105"/>
      <c r="AQ47" s="105"/>
      <c r="AR47" s="105"/>
      <c r="AS47" s="105"/>
      <c r="AT47" s="105"/>
      <c r="AU47" s="105"/>
      <c r="AV47" s="105"/>
      <c r="AW47" s="105"/>
      <c r="AX47" s="163">
        <f t="shared" si="7"/>
        <v>0</v>
      </c>
      <c r="AY47" s="162" t="e">
        <f>AX47/$AX$3*'Control Panel'!$N$7+'Control Panel'!$O$7</f>
        <v>#DIV/0!</v>
      </c>
    </row>
    <row r="48" spans="1:51" ht="15.75" x14ac:dyDescent="0.25">
      <c r="A48" s="1">
        <v>44</v>
      </c>
      <c r="B48" s="108">
        <f>Attendance!B48</f>
        <v>0</v>
      </c>
      <c r="C48" s="108">
        <f>Attendance!C48</f>
        <v>0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63">
        <f t="shared" si="4"/>
        <v>0</v>
      </c>
      <c r="O48" s="167">
        <f>N48/$N$3*'Control Panel'!$N$7+'Control Panel'!$O$7</f>
        <v>50</v>
      </c>
      <c r="P48" s="107"/>
      <c r="Q48" s="105"/>
      <c r="R48" s="105"/>
      <c r="S48" s="105"/>
      <c r="T48" s="105"/>
      <c r="U48" s="105"/>
      <c r="V48" s="105"/>
      <c r="W48" s="105"/>
      <c r="X48" s="105"/>
      <c r="Y48" s="105"/>
      <c r="Z48" s="163">
        <f t="shared" si="5"/>
        <v>0</v>
      </c>
      <c r="AA48" s="167">
        <f>Z48/$Z$3*'Control Panel'!$N$7+'Control Panel'!$O$7</f>
        <v>50</v>
      </c>
      <c r="AB48" s="107"/>
      <c r="AC48" s="105"/>
      <c r="AD48" s="105"/>
      <c r="AE48" s="105"/>
      <c r="AF48" s="105"/>
      <c r="AG48" s="105"/>
      <c r="AH48" s="105"/>
      <c r="AI48" s="105"/>
      <c r="AJ48" s="105"/>
      <c r="AK48" s="105"/>
      <c r="AL48" s="163">
        <f t="shared" si="6"/>
        <v>0</v>
      </c>
      <c r="AM48" s="167" t="e">
        <f>AL48/$AL$3*'Control Panel'!$N$7+'Control Panel'!$O$7</f>
        <v>#DIV/0!</v>
      </c>
      <c r="AN48" s="107"/>
      <c r="AO48" s="105"/>
      <c r="AP48" s="105"/>
      <c r="AQ48" s="105"/>
      <c r="AR48" s="105"/>
      <c r="AS48" s="105"/>
      <c r="AT48" s="105"/>
      <c r="AU48" s="105"/>
      <c r="AV48" s="105"/>
      <c r="AW48" s="105"/>
      <c r="AX48" s="163">
        <f t="shared" si="7"/>
        <v>0</v>
      </c>
      <c r="AY48" s="162" t="e">
        <f>AX48/$AX$3*'Control Panel'!$N$7+'Control Panel'!$O$7</f>
        <v>#DIV/0!</v>
      </c>
    </row>
    <row r="49" spans="1:51" ht="15.75" x14ac:dyDescent="0.25">
      <c r="A49" s="1">
        <v>45</v>
      </c>
      <c r="B49" s="108">
        <f>Attendance!B49</f>
        <v>0</v>
      </c>
      <c r="C49" s="108">
        <f>Attendance!C49</f>
        <v>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63">
        <f t="shared" si="4"/>
        <v>0</v>
      </c>
      <c r="O49" s="167">
        <f>N49/$N$3*'Control Panel'!$N$7+'Control Panel'!$O$7</f>
        <v>50</v>
      </c>
      <c r="P49" s="107"/>
      <c r="Q49" s="105"/>
      <c r="R49" s="105"/>
      <c r="S49" s="105"/>
      <c r="T49" s="105"/>
      <c r="U49" s="105"/>
      <c r="V49" s="105"/>
      <c r="W49" s="105"/>
      <c r="X49" s="105"/>
      <c r="Y49" s="105"/>
      <c r="Z49" s="163">
        <f t="shared" si="5"/>
        <v>0</v>
      </c>
      <c r="AA49" s="167">
        <f>Z49/$Z$3*'Control Panel'!$N$7+'Control Panel'!$O$7</f>
        <v>50</v>
      </c>
      <c r="AB49" s="107"/>
      <c r="AC49" s="105"/>
      <c r="AD49" s="105"/>
      <c r="AE49" s="105"/>
      <c r="AF49" s="105"/>
      <c r="AG49" s="105"/>
      <c r="AH49" s="105"/>
      <c r="AI49" s="105"/>
      <c r="AJ49" s="105"/>
      <c r="AK49" s="105"/>
      <c r="AL49" s="163">
        <f t="shared" si="6"/>
        <v>0</v>
      </c>
      <c r="AM49" s="167" t="e">
        <f>AL49/$AL$3*'Control Panel'!$N$7+'Control Panel'!$O$7</f>
        <v>#DIV/0!</v>
      </c>
      <c r="AN49" s="107"/>
      <c r="AO49" s="105"/>
      <c r="AP49" s="105"/>
      <c r="AQ49" s="105"/>
      <c r="AR49" s="105"/>
      <c r="AS49" s="105"/>
      <c r="AT49" s="105"/>
      <c r="AU49" s="105"/>
      <c r="AV49" s="105"/>
      <c r="AW49" s="105"/>
      <c r="AX49" s="163">
        <f t="shared" si="7"/>
        <v>0</v>
      </c>
      <c r="AY49" s="162" t="e">
        <f>AX49/$AX$3*'Control Panel'!$N$7+'Control Panel'!$O$7</f>
        <v>#DIV/0!</v>
      </c>
    </row>
    <row r="50" spans="1:51" ht="15.75" x14ac:dyDescent="0.25">
      <c r="A50" s="1">
        <v>46</v>
      </c>
      <c r="B50" s="108">
        <f>Attendance!B50</f>
        <v>0</v>
      </c>
      <c r="C50" s="108">
        <f>Attendance!C50</f>
        <v>0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63">
        <f t="shared" si="4"/>
        <v>0</v>
      </c>
      <c r="O50" s="167">
        <f>N50/$N$3*'Control Panel'!$N$7+'Control Panel'!$O$7</f>
        <v>50</v>
      </c>
      <c r="P50" s="107"/>
      <c r="Q50" s="105"/>
      <c r="R50" s="105"/>
      <c r="S50" s="105"/>
      <c r="T50" s="105"/>
      <c r="U50" s="105"/>
      <c r="V50" s="105"/>
      <c r="W50" s="105"/>
      <c r="X50" s="105"/>
      <c r="Y50" s="105"/>
      <c r="Z50" s="163">
        <f t="shared" si="5"/>
        <v>0</v>
      </c>
      <c r="AA50" s="167">
        <f>Z50/$Z$3*'Control Panel'!$N$7+'Control Panel'!$O$7</f>
        <v>50</v>
      </c>
      <c r="AB50" s="107"/>
      <c r="AC50" s="105"/>
      <c r="AD50" s="105"/>
      <c r="AE50" s="105"/>
      <c r="AF50" s="105"/>
      <c r="AG50" s="105"/>
      <c r="AH50" s="105"/>
      <c r="AI50" s="105"/>
      <c r="AJ50" s="105"/>
      <c r="AK50" s="105"/>
      <c r="AL50" s="163">
        <f t="shared" si="6"/>
        <v>0</v>
      </c>
      <c r="AM50" s="167" t="e">
        <f>AL50/$AL$3*'Control Panel'!$N$7+'Control Panel'!$O$7</f>
        <v>#DIV/0!</v>
      </c>
      <c r="AN50" s="107"/>
      <c r="AO50" s="105"/>
      <c r="AP50" s="105"/>
      <c r="AQ50" s="105"/>
      <c r="AR50" s="105"/>
      <c r="AS50" s="105"/>
      <c r="AT50" s="105"/>
      <c r="AU50" s="105"/>
      <c r="AV50" s="105"/>
      <c r="AW50" s="105"/>
      <c r="AX50" s="163">
        <f t="shared" si="7"/>
        <v>0</v>
      </c>
      <c r="AY50" s="162" t="e">
        <f>AX50/$AX$3*'Control Panel'!$N$7+'Control Panel'!$O$7</f>
        <v>#DIV/0!</v>
      </c>
    </row>
    <row r="51" spans="1:51" ht="15.75" x14ac:dyDescent="0.25">
      <c r="A51" s="1">
        <v>47</v>
      </c>
      <c r="B51" s="108">
        <f>Attendance!B51</f>
        <v>0</v>
      </c>
      <c r="C51" s="108">
        <f>Attendance!C51</f>
        <v>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63">
        <f t="shared" si="4"/>
        <v>0</v>
      </c>
      <c r="O51" s="167">
        <f>N51/$N$3*'Control Panel'!$N$7+'Control Panel'!$O$7</f>
        <v>50</v>
      </c>
      <c r="P51" s="107"/>
      <c r="Q51" s="105"/>
      <c r="R51" s="105"/>
      <c r="S51" s="105"/>
      <c r="T51" s="105"/>
      <c r="U51" s="105"/>
      <c r="V51" s="105"/>
      <c r="W51" s="105"/>
      <c r="X51" s="105"/>
      <c r="Y51" s="105"/>
      <c r="Z51" s="163">
        <f t="shared" si="5"/>
        <v>0</v>
      </c>
      <c r="AA51" s="167">
        <f>Z51/$Z$3*'Control Panel'!$N$7+'Control Panel'!$O$7</f>
        <v>50</v>
      </c>
      <c r="AB51" s="107"/>
      <c r="AC51" s="105"/>
      <c r="AD51" s="105"/>
      <c r="AE51" s="105"/>
      <c r="AF51" s="105"/>
      <c r="AG51" s="105"/>
      <c r="AH51" s="105"/>
      <c r="AI51" s="105"/>
      <c r="AJ51" s="105"/>
      <c r="AK51" s="105"/>
      <c r="AL51" s="163">
        <f t="shared" si="6"/>
        <v>0</v>
      </c>
      <c r="AM51" s="167" t="e">
        <f>AL51/$AL$3*'Control Panel'!$N$7+'Control Panel'!$O$7</f>
        <v>#DIV/0!</v>
      </c>
      <c r="AN51" s="107"/>
      <c r="AO51" s="105"/>
      <c r="AP51" s="105"/>
      <c r="AQ51" s="105"/>
      <c r="AR51" s="105"/>
      <c r="AS51" s="105"/>
      <c r="AT51" s="105"/>
      <c r="AU51" s="105"/>
      <c r="AV51" s="105"/>
      <c r="AW51" s="105"/>
      <c r="AX51" s="163">
        <f t="shared" si="7"/>
        <v>0</v>
      </c>
      <c r="AY51" s="162" t="e">
        <f>AX51/$AX$3*'Control Panel'!$N$7+'Control Panel'!$O$7</f>
        <v>#DIV/0!</v>
      </c>
    </row>
    <row r="52" spans="1:51" ht="15.75" x14ac:dyDescent="0.25">
      <c r="A52" s="1">
        <v>48</v>
      </c>
      <c r="B52" s="108">
        <f>Attendance!B52</f>
        <v>0</v>
      </c>
      <c r="C52" s="108">
        <f>Attendance!C52</f>
        <v>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63">
        <f t="shared" si="4"/>
        <v>0</v>
      </c>
      <c r="O52" s="167">
        <f>N52/$N$3*'Control Panel'!$N$7+'Control Panel'!$O$7</f>
        <v>50</v>
      </c>
      <c r="P52" s="107"/>
      <c r="Q52" s="105"/>
      <c r="R52" s="105"/>
      <c r="S52" s="105"/>
      <c r="T52" s="105"/>
      <c r="U52" s="105"/>
      <c r="V52" s="105"/>
      <c r="W52" s="105"/>
      <c r="X52" s="105"/>
      <c r="Y52" s="105"/>
      <c r="Z52" s="163">
        <f t="shared" si="5"/>
        <v>0</v>
      </c>
      <c r="AA52" s="167">
        <f>Z52/$Z$3*'Control Panel'!$N$7+'Control Panel'!$O$7</f>
        <v>50</v>
      </c>
      <c r="AB52" s="107"/>
      <c r="AC52" s="105"/>
      <c r="AD52" s="105"/>
      <c r="AE52" s="105"/>
      <c r="AF52" s="105"/>
      <c r="AG52" s="105"/>
      <c r="AH52" s="105"/>
      <c r="AI52" s="105"/>
      <c r="AJ52" s="105"/>
      <c r="AK52" s="105"/>
      <c r="AL52" s="163">
        <f t="shared" si="6"/>
        <v>0</v>
      </c>
      <c r="AM52" s="167" t="e">
        <f>AL52/$AL$3*'Control Panel'!$N$7+'Control Panel'!$O$7</f>
        <v>#DIV/0!</v>
      </c>
      <c r="AN52" s="107"/>
      <c r="AO52" s="105"/>
      <c r="AP52" s="105"/>
      <c r="AQ52" s="105"/>
      <c r="AR52" s="105"/>
      <c r="AS52" s="105"/>
      <c r="AT52" s="105"/>
      <c r="AU52" s="105"/>
      <c r="AV52" s="105"/>
      <c r="AW52" s="105"/>
      <c r="AX52" s="163">
        <f t="shared" si="7"/>
        <v>0</v>
      </c>
      <c r="AY52" s="162" t="e">
        <f>AX52/$AX$3*'Control Panel'!$N$7+'Control Panel'!$O$7</f>
        <v>#DIV/0!</v>
      </c>
    </row>
    <row r="53" spans="1:51" ht="15.75" x14ac:dyDescent="0.25">
      <c r="A53" s="1">
        <v>49</v>
      </c>
      <c r="B53" s="108">
        <f>Attendance!B53</f>
        <v>0</v>
      </c>
      <c r="C53" s="108">
        <f>Attendance!C53</f>
        <v>0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63">
        <f t="shared" si="4"/>
        <v>0</v>
      </c>
      <c r="O53" s="167">
        <f>N53/$N$3*'Control Panel'!$N$7+'Control Panel'!$O$7</f>
        <v>50</v>
      </c>
      <c r="P53" s="107"/>
      <c r="Q53" s="105"/>
      <c r="R53" s="105"/>
      <c r="S53" s="105"/>
      <c r="T53" s="105"/>
      <c r="U53" s="105"/>
      <c r="V53" s="105"/>
      <c r="W53" s="105"/>
      <c r="X53" s="105"/>
      <c r="Y53" s="105"/>
      <c r="Z53" s="163">
        <f t="shared" si="5"/>
        <v>0</v>
      </c>
      <c r="AA53" s="167">
        <f>Z53/$Z$3*'Control Panel'!$N$7+'Control Panel'!$O$7</f>
        <v>50</v>
      </c>
      <c r="AB53" s="107"/>
      <c r="AC53" s="105"/>
      <c r="AD53" s="105"/>
      <c r="AE53" s="105"/>
      <c r="AF53" s="105"/>
      <c r="AG53" s="105"/>
      <c r="AH53" s="105"/>
      <c r="AI53" s="105"/>
      <c r="AJ53" s="105"/>
      <c r="AK53" s="105"/>
      <c r="AL53" s="163">
        <f t="shared" si="6"/>
        <v>0</v>
      </c>
      <c r="AM53" s="167" t="e">
        <f>AL53/$AL$3*'Control Panel'!$N$7+'Control Panel'!$O$7</f>
        <v>#DIV/0!</v>
      </c>
      <c r="AN53" s="107"/>
      <c r="AO53" s="105"/>
      <c r="AP53" s="105"/>
      <c r="AQ53" s="105"/>
      <c r="AR53" s="105"/>
      <c r="AS53" s="105"/>
      <c r="AT53" s="105"/>
      <c r="AU53" s="105"/>
      <c r="AV53" s="105"/>
      <c r="AW53" s="105"/>
      <c r="AX53" s="163">
        <f t="shared" si="7"/>
        <v>0</v>
      </c>
      <c r="AY53" s="162" t="e">
        <f>AX53/$AX$3*'Control Panel'!$N$7+'Control Panel'!$O$7</f>
        <v>#DIV/0!</v>
      </c>
    </row>
    <row r="54" spans="1:51" ht="15.75" x14ac:dyDescent="0.25">
      <c r="A54" s="1">
        <v>50</v>
      </c>
      <c r="B54" s="108">
        <f>Attendance!B54</f>
        <v>0</v>
      </c>
      <c r="C54" s="108">
        <f>Attendance!C54</f>
        <v>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63">
        <f t="shared" si="4"/>
        <v>0</v>
      </c>
      <c r="O54" s="167">
        <f>N54/$N$3*'Control Panel'!$N$7+'Control Panel'!$O$7</f>
        <v>50</v>
      </c>
      <c r="P54" s="107"/>
      <c r="Q54" s="105"/>
      <c r="R54" s="105"/>
      <c r="S54" s="105"/>
      <c r="T54" s="105"/>
      <c r="U54" s="105"/>
      <c r="V54" s="105"/>
      <c r="W54" s="105"/>
      <c r="X54" s="105"/>
      <c r="Y54" s="105"/>
      <c r="Z54" s="163">
        <f t="shared" si="5"/>
        <v>0</v>
      </c>
      <c r="AA54" s="167">
        <f>Z54/$Z$3*'Control Panel'!$N$7+'Control Panel'!$O$7</f>
        <v>50</v>
      </c>
      <c r="AB54" s="107"/>
      <c r="AC54" s="105"/>
      <c r="AD54" s="105"/>
      <c r="AE54" s="105"/>
      <c r="AF54" s="105"/>
      <c r="AG54" s="105"/>
      <c r="AH54" s="105"/>
      <c r="AI54" s="105"/>
      <c r="AJ54" s="105"/>
      <c r="AK54" s="105"/>
      <c r="AL54" s="163">
        <f t="shared" si="6"/>
        <v>0</v>
      </c>
      <c r="AM54" s="167" t="e">
        <f>AL54/$AL$3*'Control Panel'!$N$7+'Control Panel'!$O$7</f>
        <v>#DIV/0!</v>
      </c>
      <c r="AN54" s="107"/>
      <c r="AO54" s="105"/>
      <c r="AP54" s="105"/>
      <c r="AQ54" s="105"/>
      <c r="AR54" s="105"/>
      <c r="AS54" s="105"/>
      <c r="AT54" s="105"/>
      <c r="AU54" s="105"/>
      <c r="AV54" s="105"/>
      <c r="AW54" s="105"/>
      <c r="AX54" s="163">
        <f t="shared" si="7"/>
        <v>0</v>
      </c>
      <c r="AY54" s="162" t="e">
        <f>AX54/$AX$3*'Control Panel'!$N$7+'Control Panel'!$O$7</f>
        <v>#DIV/0!</v>
      </c>
    </row>
    <row r="55" spans="1:51" ht="15.75" x14ac:dyDescent="0.25">
      <c r="A55" s="1">
        <v>51</v>
      </c>
      <c r="B55" s="108">
        <f>Attendance!B55</f>
        <v>0</v>
      </c>
      <c r="C55" s="108">
        <f>Attendance!C55</f>
        <v>0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63">
        <f t="shared" si="4"/>
        <v>0</v>
      </c>
      <c r="O55" s="167">
        <f>N55/$N$3*'Control Panel'!$N$7+'Control Panel'!$O$7</f>
        <v>50</v>
      </c>
      <c r="P55" s="107"/>
      <c r="Q55" s="105"/>
      <c r="R55" s="105"/>
      <c r="S55" s="105"/>
      <c r="T55" s="105"/>
      <c r="U55" s="105"/>
      <c r="V55" s="105"/>
      <c r="W55" s="105"/>
      <c r="X55" s="105"/>
      <c r="Y55" s="105"/>
      <c r="Z55" s="163">
        <f t="shared" si="5"/>
        <v>0</v>
      </c>
      <c r="AA55" s="167">
        <f>Z55/$Z$3*'Control Panel'!$N$7+'Control Panel'!$O$7</f>
        <v>50</v>
      </c>
      <c r="AB55" s="107"/>
      <c r="AC55" s="105"/>
      <c r="AD55" s="105"/>
      <c r="AE55" s="105"/>
      <c r="AF55" s="105"/>
      <c r="AG55" s="105"/>
      <c r="AH55" s="105"/>
      <c r="AI55" s="105"/>
      <c r="AJ55" s="105"/>
      <c r="AK55" s="105"/>
      <c r="AL55" s="163">
        <f t="shared" si="6"/>
        <v>0</v>
      </c>
      <c r="AM55" s="167" t="e">
        <f>AL55/$AL$3*'Control Panel'!$N$7+'Control Panel'!$O$7</f>
        <v>#DIV/0!</v>
      </c>
      <c r="AN55" s="107"/>
      <c r="AO55" s="105"/>
      <c r="AP55" s="105"/>
      <c r="AQ55" s="105"/>
      <c r="AR55" s="105"/>
      <c r="AS55" s="105"/>
      <c r="AT55" s="105"/>
      <c r="AU55" s="105"/>
      <c r="AV55" s="105"/>
      <c r="AW55" s="105"/>
      <c r="AX55" s="163">
        <f t="shared" si="7"/>
        <v>0</v>
      </c>
      <c r="AY55" s="162" t="e">
        <f>AX55/$AX$3*'Control Panel'!$N$7+'Control Panel'!$O$7</f>
        <v>#DIV/0!</v>
      </c>
    </row>
    <row r="56" spans="1:51" ht="15.75" x14ac:dyDescent="0.25">
      <c r="A56" s="1">
        <v>52</v>
      </c>
      <c r="B56" s="108">
        <f>Attendance!B56</f>
        <v>0</v>
      </c>
      <c r="C56" s="108">
        <f>Attendance!C56</f>
        <v>0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63">
        <f t="shared" si="4"/>
        <v>0</v>
      </c>
      <c r="O56" s="167">
        <f>N56/$N$3*'Control Panel'!$N$7+'Control Panel'!$O$7</f>
        <v>50</v>
      </c>
      <c r="P56" s="107"/>
      <c r="Q56" s="105"/>
      <c r="R56" s="105"/>
      <c r="S56" s="105"/>
      <c r="T56" s="105"/>
      <c r="U56" s="105"/>
      <c r="V56" s="105"/>
      <c r="W56" s="105"/>
      <c r="X56" s="105"/>
      <c r="Y56" s="105"/>
      <c r="Z56" s="163">
        <f t="shared" si="5"/>
        <v>0</v>
      </c>
      <c r="AA56" s="167">
        <f>Z56/$Z$3*'Control Panel'!$N$7+'Control Panel'!$O$7</f>
        <v>50</v>
      </c>
      <c r="AB56" s="107"/>
      <c r="AC56" s="105"/>
      <c r="AD56" s="105"/>
      <c r="AE56" s="105"/>
      <c r="AF56" s="105"/>
      <c r="AG56" s="105"/>
      <c r="AH56" s="105"/>
      <c r="AI56" s="105"/>
      <c r="AJ56" s="105"/>
      <c r="AK56" s="105"/>
      <c r="AL56" s="163">
        <f t="shared" si="6"/>
        <v>0</v>
      </c>
      <c r="AM56" s="167" t="e">
        <f>AL56/$AL$3*'Control Panel'!$N$7+'Control Panel'!$O$7</f>
        <v>#DIV/0!</v>
      </c>
      <c r="AN56" s="107"/>
      <c r="AO56" s="105"/>
      <c r="AP56" s="105"/>
      <c r="AQ56" s="105"/>
      <c r="AR56" s="105"/>
      <c r="AS56" s="105"/>
      <c r="AT56" s="105"/>
      <c r="AU56" s="105"/>
      <c r="AV56" s="105"/>
      <c r="AW56" s="105"/>
      <c r="AX56" s="163">
        <f t="shared" si="7"/>
        <v>0</v>
      </c>
      <c r="AY56" s="162" t="e">
        <f>AX56/$AX$3*'Control Panel'!$N$7+'Control Panel'!$O$7</f>
        <v>#DIV/0!</v>
      </c>
    </row>
    <row r="57" spans="1:51" ht="15.75" x14ac:dyDescent="0.25">
      <c r="A57" s="1">
        <v>53</v>
      </c>
      <c r="B57" s="108">
        <f>Attendance!B57</f>
        <v>0</v>
      </c>
      <c r="C57" s="108">
        <f>Attendance!C57</f>
        <v>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63">
        <f t="shared" si="4"/>
        <v>0</v>
      </c>
      <c r="O57" s="167">
        <f>N57/$N$3*'Control Panel'!$N$7+'Control Panel'!$O$7</f>
        <v>50</v>
      </c>
      <c r="P57" s="107"/>
      <c r="Q57" s="105"/>
      <c r="R57" s="105"/>
      <c r="S57" s="105"/>
      <c r="T57" s="105"/>
      <c r="U57" s="105"/>
      <c r="V57" s="105"/>
      <c r="W57" s="105"/>
      <c r="X57" s="105"/>
      <c r="Y57" s="105"/>
      <c r="Z57" s="163">
        <f t="shared" si="5"/>
        <v>0</v>
      </c>
      <c r="AA57" s="167">
        <f>Z57/$Z$3*'Control Panel'!$N$7+'Control Panel'!$O$7</f>
        <v>50</v>
      </c>
      <c r="AB57" s="107"/>
      <c r="AC57" s="105"/>
      <c r="AD57" s="105"/>
      <c r="AE57" s="105"/>
      <c r="AF57" s="105"/>
      <c r="AG57" s="105"/>
      <c r="AH57" s="105"/>
      <c r="AI57" s="105"/>
      <c r="AJ57" s="105"/>
      <c r="AK57" s="105"/>
      <c r="AL57" s="163">
        <f t="shared" si="6"/>
        <v>0</v>
      </c>
      <c r="AM57" s="167" t="e">
        <f>AL57/$AL$3*'Control Panel'!$N$7+'Control Panel'!$O$7</f>
        <v>#DIV/0!</v>
      </c>
      <c r="AN57" s="107"/>
      <c r="AO57" s="105"/>
      <c r="AP57" s="105"/>
      <c r="AQ57" s="105"/>
      <c r="AR57" s="105"/>
      <c r="AS57" s="105"/>
      <c r="AT57" s="105"/>
      <c r="AU57" s="105"/>
      <c r="AV57" s="105"/>
      <c r="AW57" s="105"/>
      <c r="AX57" s="163">
        <f t="shared" si="7"/>
        <v>0</v>
      </c>
      <c r="AY57" s="162" t="e">
        <f>AX57/$AX$3*'Control Panel'!$N$7+'Control Panel'!$O$7</f>
        <v>#DIV/0!</v>
      </c>
    </row>
    <row r="58" spans="1:51" ht="15.75" x14ac:dyDescent="0.25">
      <c r="A58" s="1">
        <v>54</v>
      </c>
      <c r="B58" s="108">
        <f>Attendance!B58</f>
        <v>0</v>
      </c>
      <c r="C58" s="108">
        <f>Attendance!C58</f>
        <v>0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63">
        <f t="shared" si="4"/>
        <v>0</v>
      </c>
      <c r="O58" s="167">
        <f>N58/$N$3*'Control Panel'!$N$7+'Control Panel'!$O$7</f>
        <v>50</v>
      </c>
      <c r="P58" s="107"/>
      <c r="Q58" s="105"/>
      <c r="R58" s="105"/>
      <c r="S58" s="105"/>
      <c r="T58" s="105"/>
      <c r="U58" s="105"/>
      <c r="V58" s="105"/>
      <c r="W58" s="105"/>
      <c r="X58" s="105"/>
      <c r="Y58" s="105"/>
      <c r="Z58" s="163">
        <f t="shared" si="5"/>
        <v>0</v>
      </c>
      <c r="AA58" s="167">
        <f>Z58/$Z$3*'Control Panel'!$N$7+'Control Panel'!$O$7</f>
        <v>50</v>
      </c>
      <c r="AB58" s="107"/>
      <c r="AC58" s="105"/>
      <c r="AD58" s="105"/>
      <c r="AE58" s="105"/>
      <c r="AF58" s="105"/>
      <c r="AG58" s="105"/>
      <c r="AH58" s="105"/>
      <c r="AI58" s="105"/>
      <c r="AJ58" s="105"/>
      <c r="AK58" s="105"/>
      <c r="AL58" s="163">
        <f t="shared" si="6"/>
        <v>0</v>
      </c>
      <c r="AM58" s="167" t="e">
        <f>AL58/$AL$3*'Control Panel'!$N$7+'Control Panel'!$O$7</f>
        <v>#DIV/0!</v>
      </c>
      <c r="AN58" s="107"/>
      <c r="AO58" s="105"/>
      <c r="AP58" s="105"/>
      <c r="AQ58" s="105"/>
      <c r="AR58" s="105"/>
      <c r="AS58" s="105"/>
      <c r="AT58" s="105"/>
      <c r="AU58" s="105"/>
      <c r="AV58" s="105"/>
      <c r="AW58" s="105"/>
      <c r="AX58" s="163">
        <f t="shared" si="7"/>
        <v>0</v>
      </c>
      <c r="AY58" s="162" t="e">
        <f>AX58/$AX$3*'Control Panel'!$N$7+'Control Panel'!$O$7</f>
        <v>#DIV/0!</v>
      </c>
    </row>
    <row r="59" spans="1:51" ht="15.75" x14ac:dyDescent="0.25">
      <c r="A59" s="1">
        <v>55</v>
      </c>
      <c r="B59" s="108">
        <f>Attendance!B59</f>
        <v>0</v>
      </c>
      <c r="C59" s="108">
        <f>Attendance!C59</f>
        <v>0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63">
        <f t="shared" si="4"/>
        <v>0</v>
      </c>
      <c r="O59" s="167">
        <f>N59/$N$3*'Control Panel'!$N$7+'Control Panel'!$O$7</f>
        <v>50</v>
      </c>
      <c r="P59" s="107"/>
      <c r="Q59" s="105"/>
      <c r="R59" s="105"/>
      <c r="S59" s="105"/>
      <c r="T59" s="105"/>
      <c r="U59" s="105"/>
      <c r="V59" s="105"/>
      <c r="W59" s="105"/>
      <c r="X59" s="105"/>
      <c r="Y59" s="105"/>
      <c r="Z59" s="163">
        <f t="shared" si="5"/>
        <v>0</v>
      </c>
      <c r="AA59" s="167">
        <f>Z59/$Z$3*'Control Panel'!$N$7+'Control Panel'!$O$7</f>
        <v>50</v>
      </c>
      <c r="AB59" s="107"/>
      <c r="AC59" s="105"/>
      <c r="AD59" s="105"/>
      <c r="AE59" s="105"/>
      <c r="AF59" s="105"/>
      <c r="AG59" s="105"/>
      <c r="AH59" s="105"/>
      <c r="AI59" s="105"/>
      <c r="AJ59" s="105"/>
      <c r="AK59" s="105"/>
      <c r="AL59" s="163">
        <f t="shared" si="6"/>
        <v>0</v>
      </c>
      <c r="AM59" s="167" t="e">
        <f>AL59/$AL$3*'Control Panel'!$N$7+'Control Panel'!$O$7</f>
        <v>#DIV/0!</v>
      </c>
      <c r="AN59" s="107"/>
      <c r="AO59" s="105"/>
      <c r="AP59" s="105"/>
      <c r="AQ59" s="105"/>
      <c r="AR59" s="105"/>
      <c r="AS59" s="105"/>
      <c r="AT59" s="105"/>
      <c r="AU59" s="105"/>
      <c r="AV59" s="105"/>
      <c r="AW59" s="105"/>
      <c r="AX59" s="163">
        <f t="shared" si="7"/>
        <v>0</v>
      </c>
      <c r="AY59" s="162" t="e">
        <f>AX59/$AX$3*'Control Panel'!$N$7+'Control Panel'!$O$7</f>
        <v>#DIV/0!</v>
      </c>
    </row>
    <row r="60" spans="1:51" ht="15.75" x14ac:dyDescent="0.25">
      <c r="A60" s="1">
        <v>56</v>
      </c>
      <c r="B60" s="108">
        <f>Attendance!B60</f>
        <v>0</v>
      </c>
      <c r="C60" s="108">
        <f>Attendance!C60</f>
        <v>0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63">
        <f t="shared" si="4"/>
        <v>0</v>
      </c>
      <c r="O60" s="167">
        <f>N60/$N$3*'Control Panel'!$N$7+'Control Panel'!$O$7</f>
        <v>50</v>
      </c>
      <c r="P60" s="107"/>
      <c r="Q60" s="105"/>
      <c r="R60" s="105"/>
      <c r="S60" s="105"/>
      <c r="T60" s="105"/>
      <c r="U60" s="105"/>
      <c r="V60" s="105"/>
      <c r="W60" s="105"/>
      <c r="X60" s="105"/>
      <c r="Y60" s="105"/>
      <c r="Z60" s="163">
        <f t="shared" si="5"/>
        <v>0</v>
      </c>
      <c r="AA60" s="167">
        <f>Z60/$Z$3*'Control Panel'!$N$7+'Control Panel'!$O$7</f>
        <v>50</v>
      </c>
      <c r="AB60" s="107"/>
      <c r="AC60" s="105"/>
      <c r="AD60" s="105"/>
      <c r="AE60" s="105"/>
      <c r="AF60" s="105"/>
      <c r="AG60" s="105"/>
      <c r="AH60" s="105"/>
      <c r="AI60" s="105"/>
      <c r="AJ60" s="105"/>
      <c r="AK60" s="105"/>
      <c r="AL60" s="163">
        <f t="shared" si="6"/>
        <v>0</v>
      </c>
      <c r="AM60" s="167" t="e">
        <f>AL60/$AL$3*'Control Panel'!$N$7+'Control Panel'!$O$7</f>
        <v>#DIV/0!</v>
      </c>
      <c r="AN60" s="107"/>
      <c r="AO60" s="105"/>
      <c r="AP60" s="105"/>
      <c r="AQ60" s="105"/>
      <c r="AR60" s="105"/>
      <c r="AS60" s="105"/>
      <c r="AT60" s="105"/>
      <c r="AU60" s="105"/>
      <c r="AV60" s="105"/>
      <c r="AW60" s="105"/>
      <c r="AX60" s="163">
        <f t="shared" si="7"/>
        <v>0</v>
      </c>
      <c r="AY60" s="162" t="e">
        <f>AX60/$AX$3*'Control Panel'!$N$7+'Control Panel'!$O$7</f>
        <v>#DIV/0!</v>
      </c>
    </row>
    <row r="61" spans="1:51" ht="15.75" x14ac:dyDescent="0.25">
      <c r="A61" s="1">
        <v>57</v>
      </c>
      <c r="B61" s="108">
        <f>Attendance!B61</f>
        <v>0</v>
      </c>
      <c r="C61" s="108">
        <f>Attendance!C61</f>
        <v>0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63">
        <f t="shared" si="4"/>
        <v>0</v>
      </c>
      <c r="O61" s="167">
        <f>N61/$N$3*'Control Panel'!$N$7+'Control Panel'!$O$7</f>
        <v>50</v>
      </c>
      <c r="P61" s="107"/>
      <c r="Q61" s="105"/>
      <c r="R61" s="105"/>
      <c r="S61" s="105"/>
      <c r="T61" s="105"/>
      <c r="U61" s="105"/>
      <c r="V61" s="105"/>
      <c r="W61" s="105"/>
      <c r="X61" s="105"/>
      <c r="Y61" s="105"/>
      <c r="Z61" s="163">
        <f t="shared" si="5"/>
        <v>0</v>
      </c>
      <c r="AA61" s="167">
        <f>Z61/$Z$3*'Control Panel'!$N$7+'Control Panel'!$O$7</f>
        <v>50</v>
      </c>
      <c r="AB61" s="107"/>
      <c r="AC61" s="105"/>
      <c r="AD61" s="105"/>
      <c r="AE61" s="105"/>
      <c r="AF61" s="105"/>
      <c r="AG61" s="105"/>
      <c r="AH61" s="105"/>
      <c r="AI61" s="105"/>
      <c r="AJ61" s="105"/>
      <c r="AK61" s="105"/>
      <c r="AL61" s="163">
        <f t="shared" si="6"/>
        <v>0</v>
      </c>
      <c r="AM61" s="167" t="e">
        <f>AL61/$AL$3*'Control Panel'!$N$7+'Control Panel'!$O$7</f>
        <v>#DIV/0!</v>
      </c>
      <c r="AN61" s="107"/>
      <c r="AO61" s="105"/>
      <c r="AP61" s="105"/>
      <c r="AQ61" s="105"/>
      <c r="AR61" s="105"/>
      <c r="AS61" s="105"/>
      <c r="AT61" s="105"/>
      <c r="AU61" s="105"/>
      <c r="AV61" s="105"/>
      <c r="AW61" s="105"/>
      <c r="AX61" s="163">
        <f t="shared" si="7"/>
        <v>0</v>
      </c>
      <c r="AY61" s="162" t="e">
        <f>AX61/$AX$3*'Control Panel'!$N$7+'Control Panel'!$O$7</f>
        <v>#DIV/0!</v>
      </c>
    </row>
    <row r="62" spans="1:51" ht="15.75" x14ac:dyDescent="0.25">
      <c r="A62" s="1">
        <v>58</v>
      </c>
      <c r="B62" s="108">
        <f>Attendance!B62</f>
        <v>0</v>
      </c>
      <c r="C62" s="108">
        <f>Attendance!C62</f>
        <v>0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63">
        <f t="shared" si="4"/>
        <v>0</v>
      </c>
      <c r="O62" s="167">
        <f>N62/$N$3*'Control Panel'!$N$7+'Control Panel'!$O$7</f>
        <v>50</v>
      </c>
      <c r="P62" s="107"/>
      <c r="Q62" s="105"/>
      <c r="R62" s="105"/>
      <c r="S62" s="105"/>
      <c r="T62" s="105"/>
      <c r="U62" s="105"/>
      <c r="V62" s="105"/>
      <c r="W62" s="105"/>
      <c r="X62" s="105"/>
      <c r="Y62" s="105"/>
      <c r="Z62" s="163">
        <f t="shared" si="5"/>
        <v>0</v>
      </c>
      <c r="AA62" s="167">
        <f>Z62/$Z$3*'Control Panel'!$N$7+'Control Panel'!$O$7</f>
        <v>50</v>
      </c>
      <c r="AB62" s="107"/>
      <c r="AC62" s="105"/>
      <c r="AD62" s="105"/>
      <c r="AE62" s="105"/>
      <c r="AF62" s="105"/>
      <c r="AG62" s="105"/>
      <c r="AH62" s="105"/>
      <c r="AI62" s="105"/>
      <c r="AJ62" s="105"/>
      <c r="AK62" s="105"/>
      <c r="AL62" s="163">
        <f t="shared" si="6"/>
        <v>0</v>
      </c>
      <c r="AM62" s="167" t="e">
        <f>AL62/$AL$3*'Control Panel'!$N$7+'Control Panel'!$O$7</f>
        <v>#DIV/0!</v>
      </c>
      <c r="AN62" s="107"/>
      <c r="AO62" s="105"/>
      <c r="AP62" s="105"/>
      <c r="AQ62" s="105"/>
      <c r="AR62" s="105"/>
      <c r="AS62" s="105"/>
      <c r="AT62" s="105"/>
      <c r="AU62" s="105"/>
      <c r="AV62" s="105"/>
      <c r="AW62" s="105"/>
      <c r="AX62" s="163">
        <f t="shared" si="7"/>
        <v>0</v>
      </c>
      <c r="AY62" s="162" t="e">
        <f>AX62/$AX$3*'Control Panel'!$N$7+'Control Panel'!$O$7</f>
        <v>#DIV/0!</v>
      </c>
    </row>
    <row r="63" spans="1:51" ht="15.75" x14ac:dyDescent="0.25">
      <c r="A63" s="1">
        <v>59</v>
      </c>
      <c r="B63" s="108">
        <f>Attendance!B63</f>
        <v>0</v>
      </c>
      <c r="C63" s="108">
        <f>Attendance!C63</f>
        <v>0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63">
        <f t="shared" si="4"/>
        <v>0</v>
      </c>
      <c r="O63" s="167">
        <f>N63/$N$3*'Control Panel'!$N$7+'Control Panel'!$O$7</f>
        <v>50</v>
      </c>
      <c r="P63" s="110"/>
      <c r="Q63" s="108"/>
      <c r="R63" s="108"/>
      <c r="S63" s="108"/>
      <c r="T63" s="108"/>
      <c r="U63" s="108"/>
      <c r="V63" s="108"/>
      <c r="W63" s="108"/>
      <c r="X63" s="108"/>
      <c r="Y63" s="108"/>
      <c r="Z63" s="163">
        <f t="shared" si="5"/>
        <v>0</v>
      </c>
      <c r="AA63" s="167">
        <f>Z63/$Z$3*'Control Panel'!$N$7+'Control Panel'!$O$7</f>
        <v>50</v>
      </c>
      <c r="AB63" s="110"/>
      <c r="AC63" s="108"/>
      <c r="AD63" s="108"/>
      <c r="AE63" s="108"/>
      <c r="AF63" s="108"/>
      <c r="AG63" s="108"/>
      <c r="AH63" s="108"/>
      <c r="AI63" s="108"/>
      <c r="AJ63" s="108"/>
      <c r="AK63" s="108"/>
      <c r="AL63" s="163">
        <f t="shared" si="6"/>
        <v>0</v>
      </c>
      <c r="AM63" s="167" t="e">
        <f>AL63/$AL$3*'Control Panel'!$N$7+'Control Panel'!$O$7</f>
        <v>#DIV/0!</v>
      </c>
      <c r="AN63" s="110"/>
      <c r="AO63" s="108"/>
      <c r="AP63" s="108"/>
      <c r="AQ63" s="108"/>
      <c r="AR63" s="108"/>
      <c r="AS63" s="108"/>
      <c r="AT63" s="108"/>
      <c r="AU63" s="108"/>
      <c r="AV63" s="108"/>
      <c r="AW63" s="108"/>
      <c r="AX63" s="163">
        <f t="shared" si="7"/>
        <v>0</v>
      </c>
      <c r="AY63" s="162" t="e">
        <f>AX63/$AX$3*'Control Panel'!$N$7+'Control Panel'!$O$7</f>
        <v>#DIV/0!</v>
      </c>
    </row>
    <row r="64" spans="1:51" ht="16.5" thickBot="1" x14ac:dyDescent="0.3">
      <c r="A64" s="1">
        <v>60</v>
      </c>
      <c r="B64" s="108">
        <f>Attendance!B64</f>
        <v>0</v>
      </c>
      <c r="C64" s="108">
        <f>Attendance!C64</f>
        <v>0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64">
        <f t="shared" si="4"/>
        <v>0</v>
      </c>
      <c r="O64" s="167">
        <f>N64/$N$3*'Control Panel'!$N$7+'Control Panel'!$O$7</f>
        <v>50</v>
      </c>
      <c r="P64" s="110"/>
      <c r="Q64" s="108"/>
      <c r="R64" s="108"/>
      <c r="S64" s="108"/>
      <c r="T64" s="108"/>
      <c r="U64" s="108"/>
      <c r="V64" s="108"/>
      <c r="W64" s="108"/>
      <c r="X64" s="108"/>
      <c r="Y64" s="108"/>
      <c r="Z64" s="164">
        <f t="shared" si="5"/>
        <v>0</v>
      </c>
      <c r="AA64" s="167">
        <f>Z64/$Z$3*'Control Panel'!$N$7+'Control Panel'!$O$7</f>
        <v>50</v>
      </c>
      <c r="AB64" s="110"/>
      <c r="AC64" s="108"/>
      <c r="AD64" s="108"/>
      <c r="AE64" s="108"/>
      <c r="AF64" s="108"/>
      <c r="AG64" s="108"/>
      <c r="AH64" s="108"/>
      <c r="AI64" s="108"/>
      <c r="AJ64" s="108"/>
      <c r="AK64" s="108"/>
      <c r="AL64" s="111">
        <f t="shared" si="6"/>
        <v>0</v>
      </c>
      <c r="AM64" s="99" t="e">
        <f>AL64/$AL$3*'Control Panel'!$N$7+'Control Panel'!$O$7</f>
        <v>#DIV/0!</v>
      </c>
      <c r="AN64" s="110"/>
      <c r="AO64" s="108"/>
      <c r="AP64" s="108"/>
      <c r="AQ64" s="108"/>
      <c r="AR64" s="108"/>
      <c r="AS64" s="108"/>
      <c r="AT64" s="108"/>
      <c r="AU64" s="108"/>
      <c r="AV64" s="108"/>
      <c r="AW64" s="108"/>
      <c r="AX64" s="164">
        <f t="shared" si="7"/>
        <v>0</v>
      </c>
      <c r="AY64" s="162" t="e">
        <f>AX64/$AX$3*'Control Panel'!$N$7+'Control Panel'!$O$7</f>
        <v>#DIV/0!</v>
      </c>
    </row>
    <row r="65" spans="1:51" ht="16.5" thickBot="1" x14ac:dyDescent="0.3">
      <c r="A65" s="1">
        <v>61</v>
      </c>
      <c r="B65" s="108">
        <f>Attendance!B65</f>
        <v>0</v>
      </c>
      <c r="C65" s="108">
        <f>Attendance!C65</f>
        <v>0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64">
        <f t="shared" ref="N65:N104" si="8">SUM(D65:M65)</f>
        <v>0</v>
      </c>
      <c r="O65" s="167">
        <f>N65/$N$3*'Control Panel'!$N$7+'Control Panel'!$O$7</f>
        <v>50</v>
      </c>
      <c r="P65" s="110"/>
      <c r="Q65" s="108"/>
      <c r="R65" s="108"/>
      <c r="S65" s="108"/>
      <c r="T65" s="108"/>
      <c r="U65" s="108"/>
      <c r="V65" s="108"/>
      <c r="W65" s="108"/>
      <c r="X65" s="108"/>
      <c r="Y65" s="108"/>
      <c r="Z65" s="164">
        <f t="shared" ref="Z65:Z104" si="9">SUM(P65:Y65)</f>
        <v>0</v>
      </c>
      <c r="AA65" s="167">
        <f>Z65/$Z$3*'Control Panel'!$N$7+'Control Panel'!$O$7</f>
        <v>50</v>
      </c>
      <c r="AB65" s="110"/>
      <c r="AC65" s="108"/>
      <c r="AD65" s="108"/>
      <c r="AE65" s="108"/>
      <c r="AF65" s="108"/>
      <c r="AG65" s="108"/>
      <c r="AH65" s="108"/>
      <c r="AI65" s="108"/>
      <c r="AJ65" s="108"/>
      <c r="AK65" s="108"/>
      <c r="AL65" s="111">
        <f t="shared" ref="AL65:AL104" si="10">SUM(AB65:AK65)</f>
        <v>0</v>
      </c>
      <c r="AM65" s="99" t="e">
        <f>AL65/$AL$3*'Control Panel'!$N$7+'Control Panel'!$O$7</f>
        <v>#DIV/0!</v>
      </c>
      <c r="AN65" s="110"/>
      <c r="AO65" s="108"/>
      <c r="AP65" s="108"/>
      <c r="AQ65" s="108"/>
      <c r="AR65" s="108"/>
      <c r="AS65" s="108"/>
      <c r="AT65" s="108"/>
      <c r="AU65" s="108"/>
      <c r="AV65" s="108"/>
      <c r="AW65" s="108"/>
      <c r="AX65" s="164">
        <f t="shared" ref="AX65:AX104" si="11">SUM(AN65:AW65)</f>
        <v>0</v>
      </c>
      <c r="AY65" s="162" t="e">
        <f>AX65/$AX$3*'Control Panel'!$N$7+'Control Panel'!$O$7</f>
        <v>#DIV/0!</v>
      </c>
    </row>
    <row r="66" spans="1:51" ht="16.5" thickBot="1" x14ac:dyDescent="0.3">
      <c r="A66" s="1">
        <v>62</v>
      </c>
      <c r="B66" s="108">
        <f>Attendance!B66</f>
        <v>0</v>
      </c>
      <c r="C66" s="108">
        <f>Attendance!C66</f>
        <v>0</v>
      </c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64">
        <f t="shared" si="8"/>
        <v>0</v>
      </c>
      <c r="O66" s="167">
        <f>N66/$N$3*'Control Panel'!$N$7+'Control Panel'!$O$7</f>
        <v>50</v>
      </c>
      <c r="P66" s="110"/>
      <c r="Q66" s="108"/>
      <c r="R66" s="108"/>
      <c r="S66" s="108"/>
      <c r="T66" s="108"/>
      <c r="U66" s="108"/>
      <c r="V66" s="108"/>
      <c r="W66" s="108"/>
      <c r="X66" s="108"/>
      <c r="Y66" s="108"/>
      <c r="Z66" s="164">
        <f t="shared" si="9"/>
        <v>0</v>
      </c>
      <c r="AA66" s="167">
        <f>Z66/$Z$3*'Control Panel'!$N$7+'Control Panel'!$O$7</f>
        <v>50</v>
      </c>
      <c r="AB66" s="110"/>
      <c r="AC66" s="108"/>
      <c r="AD66" s="108"/>
      <c r="AE66" s="108"/>
      <c r="AF66" s="108"/>
      <c r="AG66" s="108"/>
      <c r="AH66" s="108"/>
      <c r="AI66" s="108"/>
      <c r="AJ66" s="108"/>
      <c r="AK66" s="108"/>
      <c r="AL66" s="111">
        <f t="shared" si="10"/>
        <v>0</v>
      </c>
      <c r="AM66" s="99" t="e">
        <f>AL66/$AL$3*'Control Panel'!$N$7+'Control Panel'!$O$7</f>
        <v>#DIV/0!</v>
      </c>
      <c r="AN66" s="110"/>
      <c r="AO66" s="108"/>
      <c r="AP66" s="108"/>
      <c r="AQ66" s="108"/>
      <c r="AR66" s="108"/>
      <c r="AS66" s="108"/>
      <c r="AT66" s="108"/>
      <c r="AU66" s="108"/>
      <c r="AV66" s="108"/>
      <c r="AW66" s="108"/>
      <c r="AX66" s="164">
        <f t="shared" si="11"/>
        <v>0</v>
      </c>
      <c r="AY66" s="162" t="e">
        <f>AX66/$AX$3*'Control Panel'!$N$7+'Control Panel'!$O$7</f>
        <v>#DIV/0!</v>
      </c>
    </row>
    <row r="67" spans="1:51" ht="16.5" thickBot="1" x14ac:dyDescent="0.3">
      <c r="A67" s="1">
        <v>63</v>
      </c>
      <c r="B67" s="108">
        <f>Attendance!B67</f>
        <v>0</v>
      </c>
      <c r="C67" s="108">
        <f>Attendance!C67</f>
        <v>0</v>
      </c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64">
        <f t="shared" si="8"/>
        <v>0</v>
      </c>
      <c r="O67" s="167">
        <f>N67/$N$3*'Control Panel'!$N$7+'Control Panel'!$O$7</f>
        <v>50</v>
      </c>
      <c r="P67" s="110"/>
      <c r="Q67" s="108"/>
      <c r="R67" s="108"/>
      <c r="S67" s="108"/>
      <c r="T67" s="108"/>
      <c r="U67" s="108"/>
      <c r="V67" s="108"/>
      <c r="W67" s="108"/>
      <c r="X67" s="108"/>
      <c r="Y67" s="108"/>
      <c r="Z67" s="164">
        <f t="shared" si="9"/>
        <v>0</v>
      </c>
      <c r="AA67" s="167">
        <f>Z67/$Z$3*'Control Panel'!$N$7+'Control Panel'!$O$7</f>
        <v>50</v>
      </c>
      <c r="AB67" s="110"/>
      <c r="AC67" s="108"/>
      <c r="AD67" s="108"/>
      <c r="AE67" s="108"/>
      <c r="AF67" s="108"/>
      <c r="AG67" s="108"/>
      <c r="AH67" s="108"/>
      <c r="AI67" s="108"/>
      <c r="AJ67" s="108"/>
      <c r="AK67" s="108"/>
      <c r="AL67" s="111">
        <f t="shared" si="10"/>
        <v>0</v>
      </c>
      <c r="AM67" s="99" t="e">
        <f>AL67/$AL$3*'Control Panel'!$N$7+'Control Panel'!$O$7</f>
        <v>#DIV/0!</v>
      </c>
      <c r="AN67" s="110"/>
      <c r="AO67" s="108"/>
      <c r="AP67" s="108"/>
      <c r="AQ67" s="108"/>
      <c r="AR67" s="108"/>
      <c r="AS67" s="108"/>
      <c r="AT67" s="108"/>
      <c r="AU67" s="108"/>
      <c r="AV67" s="108"/>
      <c r="AW67" s="108"/>
      <c r="AX67" s="164">
        <f t="shared" si="11"/>
        <v>0</v>
      </c>
      <c r="AY67" s="162" t="e">
        <f>AX67/$AX$3*'Control Panel'!$N$7+'Control Panel'!$O$7</f>
        <v>#DIV/0!</v>
      </c>
    </row>
    <row r="68" spans="1:51" ht="16.5" thickBot="1" x14ac:dyDescent="0.3">
      <c r="A68" s="1">
        <v>64</v>
      </c>
      <c r="B68" s="108">
        <f>Attendance!B68</f>
        <v>0</v>
      </c>
      <c r="C68" s="108">
        <f>Attendance!C68</f>
        <v>0</v>
      </c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64">
        <f t="shared" si="8"/>
        <v>0</v>
      </c>
      <c r="O68" s="167">
        <f>N68/$N$3*'Control Panel'!$N$7+'Control Panel'!$O$7</f>
        <v>50</v>
      </c>
      <c r="P68" s="110"/>
      <c r="Q68" s="108"/>
      <c r="R68" s="108"/>
      <c r="S68" s="108"/>
      <c r="T68" s="108"/>
      <c r="U68" s="108"/>
      <c r="V68" s="108"/>
      <c r="W68" s="108"/>
      <c r="X68" s="108"/>
      <c r="Y68" s="108"/>
      <c r="Z68" s="164">
        <f t="shared" si="9"/>
        <v>0</v>
      </c>
      <c r="AA68" s="167">
        <f>Z68/$Z$3*'Control Panel'!$N$7+'Control Panel'!$O$7</f>
        <v>50</v>
      </c>
      <c r="AB68" s="110"/>
      <c r="AC68" s="108"/>
      <c r="AD68" s="108"/>
      <c r="AE68" s="108"/>
      <c r="AF68" s="108"/>
      <c r="AG68" s="108"/>
      <c r="AH68" s="108"/>
      <c r="AI68" s="108"/>
      <c r="AJ68" s="108"/>
      <c r="AK68" s="108"/>
      <c r="AL68" s="111">
        <f t="shared" si="10"/>
        <v>0</v>
      </c>
      <c r="AM68" s="99" t="e">
        <f>AL68/$AL$3*'Control Panel'!$N$7+'Control Panel'!$O$7</f>
        <v>#DIV/0!</v>
      </c>
      <c r="AN68" s="110"/>
      <c r="AO68" s="108"/>
      <c r="AP68" s="108"/>
      <c r="AQ68" s="108"/>
      <c r="AR68" s="108"/>
      <c r="AS68" s="108"/>
      <c r="AT68" s="108"/>
      <c r="AU68" s="108"/>
      <c r="AV68" s="108"/>
      <c r="AW68" s="108"/>
      <c r="AX68" s="164">
        <f t="shared" si="11"/>
        <v>0</v>
      </c>
      <c r="AY68" s="162" t="e">
        <f>AX68/$AX$3*'Control Panel'!$N$7+'Control Panel'!$O$7</f>
        <v>#DIV/0!</v>
      </c>
    </row>
    <row r="69" spans="1:51" ht="16.5" thickBot="1" x14ac:dyDescent="0.3">
      <c r="A69" s="1">
        <v>65</v>
      </c>
      <c r="B69" s="108">
        <f>Attendance!B69</f>
        <v>0</v>
      </c>
      <c r="C69" s="108">
        <f>Attendance!C69</f>
        <v>0</v>
      </c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64">
        <f t="shared" si="8"/>
        <v>0</v>
      </c>
      <c r="O69" s="167">
        <f>N69/$N$3*'Control Panel'!$N$7+'Control Panel'!$O$7</f>
        <v>50</v>
      </c>
      <c r="P69" s="110"/>
      <c r="Q69" s="108"/>
      <c r="R69" s="108"/>
      <c r="S69" s="108"/>
      <c r="T69" s="108"/>
      <c r="U69" s="108"/>
      <c r="V69" s="108"/>
      <c r="W69" s="108"/>
      <c r="X69" s="108"/>
      <c r="Y69" s="108"/>
      <c r="Z69" s="164">
        <f t="shared" si="9"/>
        <v>0</v>
      </c>
      <c r="AA69" s="167">
        <f>Z69/$Z$3*'Control Panel'!$N$7+'Control Panel'!$O$7</f>
        <v>50</v>
      </c>
      <c r="AB69" s="110"/>
      <c r="AC69" s="108"/>
      <c r="AD69" s="108"/>
      <c r="AE69" s="108"/>
      <c r="AF69" s="108"/>
      <c r="AG69" s="108"/>
      <c r="AH69" s="108"/>
      <c r="AI69" s="108"/>
      <c r="AJ69" s="108"/>
      <c r="AK69" s="108"/>
      <c r="AL69" s="111">
        <f t="shared" si="10"/>
        <v>0</v>
      </c>
      <c r="AM69" s="99" t="e">
        <f>AL69/$AL$3*'Control Panel'!$N$7+'Control Panel'!$O$7</f>
        <v>#DIV/0!</v>
      </c>
      <c r="AN69" s="110"/>
      <c r="AO69" s="108"/>
      <c r="AP69" s="108"/>
      <c r="AQ69" s="108"/>
      <c r="AR69" s="108"/>
      <c r="AS69" s="108"/>
      <c r="AT69" s="108"/>
      <c r="AU69" s="108"/>
      <c r="AV69" s="108"/>
      <c r="AW69" s="108"/>
      <c r="AX69" s="164">
        <f t="shared" si="11"/>
        <v>0</v>
      </c>
      <c r="AY69" s="162" t="e">
        <f>AX69/$AX$3*'Control Panel'!$N$7+'Control Panel'!$O$7</f>
        <v>#DIV/0!</v>
      </c>
    </row>
    <row r="70" spans="1:51" ht="16.5" thickBot="1" x14ac:dyDescent="0.3">
      <c r="A70" s="1">
        <v>66</v>
      </c>
      <c r="B70" s="108">
        <f>Attendance!B70</f>
        <v>0</v>
      </c>
      <c r="C70" s="108">
        <f>Attendance!C70</f>
        <v>0</v>
      </c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64">
        <f t="shared" si="8"/>
        <v>0</v>
      </c>
      <c r="O70" s="167">
        <f>N70/$N$3*'Control Panel'!$N$7+'Control Panel'!$O$7</f>
        <v>50</v>
      </c>
      <c r="P70" s="110"/>
      <c r="Q70" s="108"/>
      <c r="R70" s="108"/>
      <c r="S70" s="108"/>
      <c r="T70" s="108"/>
      <c r="U70" s="108"/>
      <c r="V70" s="108"/>
      <c r="W70" s="108"/>
      <c r="X70" s="108"/>
      <c r="Y70" s="108"/>
      <c r="Z70" s="164">
        <f t="shared" si="9"/>
        <v>0</v>
      </c>
      <c r="AA70" s="167">
        <f>Z70/$Z$3*'Control Panel'!$N$7+'Control Panel'!$O$7</f>
        <v>50</v>
      </c>
      <c r="AB70" s="110"/>
      <c r="AC70" s="108"/>
      <c r="AD70" s="108"/>
      <c r="AE70" s="108"/>
      <c r="AF70" s="108"/>
      <c r="AG70" s="108"/>
      <c r="AH70" s="108"/>
      <c r="AI70" s="108"/>
      <c r="AJ70" s="108"/>
      <c r="AK70" s="108"/>
      <c r="AL70" s="111">
        <f t="shared" si="10"/>
        <v>0</v>
      </c>
      <c r="AM70" s="99" t="e">
        <f>AL70/$AL$3*'Control Panel'!$N$7+'Control Panel'!$O$7</f>
        <v>#DIV/0!</v>
      </c>
      <c r="AN70" s="110"/>
      <c r="AO70" s="108"/>
      <c r="AP70" s="108"/>
      <c r="AQ70" s="108"/>
      <c r="AR70" s="108"/>
      <c r="AS70" s="108"/>
      <c r="AT70" s="108"/>
      <c r="AU70" s="108"/>
      <c r="AV70" s="108"/>
      <c r="AW70" s="108"/>
      <c r="AX70" s="164">
        <f t="shared" si="11"/>
        <v>0</v>
      </c>
      <c r="AY70" s="162" t="e">
        <f>AX70/$AX$3*'Control Panel'!$N$7+'Control Panel'!$O$7</f>
        <v>#DIV/0!</v>
      </c>
    </row>
    <row r="71" spans="1:51" ht="16.5" thickBot="1" x14ac:dyDescent="0.3">
      <c r="A71" s="1">
        <v>67</v>
      </c>
      <c r="B71" s="108">
        <f>Attendance!B71</f>
        <v>0</v>
      </c>
      <c r="C71" s="108">
        <f>Attendance!C71</f>
        <v>0</v>
      </c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64">
        <f t="shared" si="8"/>
        <v>0</v>
      </c>
      <c r="O71" s="167">
        <f>N71/$N$3*'Control Panel'!$N$7+'Control Panel'!$O$7</f>
        <v>50</v>
      </c>
      <c r="P71" s="110"/>
      <c r="Q71" s="108"/>
      <c r="R71" s="108"/>
      <c r="S71" s="108"/>
      <c r="T71" s="108"/>
      <c r="U71" s="108"/>
      <c r="V71" s="108"/>
      <c r="W71" s="108"/>
      <c r="X71" s="108"/>
      <c r="Y71" s="108"/>
      <c r="Z71" s="164">
        <f t="shared" si="9"/>
        <v>0</v>
      </c>
      <c r="AA71" s="167">
        <f>Z71/$Z$3*'Control Panel'!$N$7+'Control Panel'!$O$7</f>
        <v>50</v>
      </c>
      <c r="AB71" s="110"/>
      <c r="AC71" s="108"/>
      <c r="AD71" s="108"/>
      <c r="AE71" s="108"/>
      <c r="AF71" s="108"/>
      <c r="AG71" s="108"/>
      <c r="AH71" s="108"/>
      <c r="AI71" s="108"/>
      <c r="AJ71" s="108"/>
      <c r="AK71" s="108"/>
      <c r="AL71" s="111">
        <f t="shared" si="10"/>
        <v>0</v>
      </c>
      <c r="AM71" s="99" t="e">
        <f>AL71/$AL$3*'Control Panel'!$N$7+'Control Panel'!$O$7</f>
        <v>#DIV/0!</v>
      </c>
      <c r="AN71" s="110"/>
      <c r="AO71" s="108"/>
      <c r="AP71" s="108"/>
      <c r="AQ71" s="108"/>
      <c r="AR71" s="108"/>
      <c r="AS71" s="108"/>
      <c r="AT71" s="108"/>
      <c r="AU71" s="108"/>
      <c r="AV71" s="108"/>
      <c r="AW71" s="108"/>
      <c r="AX71" s="164">
        <f t="shared" si="11"/>
        <v>0</v>
      </c>
      <c r="AY71" s="162" t="e">
        <f>AX71/$AX$3*'Control Panel'!$N$7+'Control Panel'!$O$7</f>
        <v>#DIV/0!</v>
      </c>
    </row>
    <row r="72" spans="1:51" ht="16.5" thickBot="1" x14ac:dyDescent="0.3">
      <c r="A72" s="1">
        <v>68</v>
      </c>
      <c r="B72" s="108">
        <f>Attendance!B72</f>
        <v>0</v>
      </c>
      <c r="C72" s="108">
        <f>Attendance!C72</f>
        <v>0</v>
      </c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64">
        <f t="shared" si="8"/>
        <v>0</v>
      </c>
      <c r="O72" s="167">
        <f>N72/$N$3*'Control Panel'!$N$7+'Control Panel'!$O$7</f>
        <v>50</v>
      </c>
      <c r="P72" s="110"/>
      <c r="Q72" s="108"/>
      <c r="R72" s="108"/>
      <c r="S72" s="108"/>
      <c r="T72" s="108"/>
      <c r="U72" s="108"/>
      <c r="V72" s="108"/>
      <c r="W72" s="108"/>
      <c r="X72" s="108"/>
      <c r="Y72" s="108"/>
      <c r="Z72" s="164">
        <f t="shared" si="9"/>
        <v>0</v>
      </c>
      <c r="AA72" s="167">
        <f>Z72/$Z$3*'Control Panel'!$N$7+'Control Panel'!$O$7</f>
        <v>50</v>
      </c>
      <c r="AB72" s="110"/>
      <c r="AC72" s="108"/>
      <c r="AD72" s="108"/>
      <c r="AE72" s="108"/>
      <c r="AF72" s="108"/>
      <c r="AG72" s="108"/>
      <c r="AH72" s="108"/>
      <c r="AI72" s="108"/>
      <c r="AJ72" s="108"/>
      <c r="AK72" s="108"/>
      <c r="AL72" s="111">
        <f t="shared" si="10"/>
        <v>0</v>
      </c>
      <c r="AM72" s="99" t="e">
        <f>AL72/$AL$3*'Control Panel'!$N$7+'Control Panel'!$O$7</f>
        <v>#DIV/0!</v>
      </c>
      <c r="AN72" s="110"/>
      <c r="AO72" s="108"/>
      <c r="AP72" s="108"/>
      <c r="AQ72" s="108"/>
      <c r="AR72" s="108"/>
      <c r="AS72" s="108"/>
      <c r="AT72" s="108"/>
      <c r="AU72" s="108"/>
      <c r="AV72" s="108"/>
      <c r="AW72" s="108"/>
      <c r="AX72" s="164">
        <f t="shared" si="11"/>
        <v>0</v>
      </c>
      <c r="AY72" s="162" t="e">
        <f>AX72/$AX$3*'Control Panel'!$N$7+'Control Panel'!$O$7</f>
        <v>#DIV/0!</v>
      </c>
    </row>
    <row r="73" spans="1:51" ht="16.5" thickBot="1" x14ac:dyDescent="0.3">
      <c r="A73" s="1">
        <v>69</v>
      </c>
      <c r="B73" s="108">
        <f>Attendance!B73</f>
        <v>0</v>
      </c>
      <c r="C73" s="108">
        <f>Attendance!C73</f>
        <v>0</v>
      </c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64">
        <f t="shared" si="8"/>
        <v>0</v>
      </c>
      <c r="O73" s="167">
        <f>N73/$N$3*'Control Panel'!$N$7+'Control Panel'!$O$7</f>
        <v>50</v>
      </c>
      <c r="P73" s="110"/>
      <c r="Q73" s="108"/>
      <c r="R73" s="108"/>
      <c r="S73" s="108"/>
      <c r="T73" s="108"/>
      <c r="U73" s="108"/>
      <c r="V73" s="108"/>
      <c r="W73" s="108"/>
      <c r="X73" s="108"/>
      <c r="Y73" s="108"/>
      <c r="Z73" s="164">
        <f t="shared" si="9"/>
        <v>0</v>
      </c>
      <c r="AA73" s="167">
        <f>Z73/$Z$3*'Control Panel'!$N$7+'Control Panel'!$O$7</f>
        <v>50</v>
      </c>
      <c r="AB73" s="110"/>
      <c r="AC73" s="108"/>
      <c r="AD73" s="108"/>
      <c r="AE73" s="108"/>
      <c r="AF73" s="108"/>
      <c r="AG73" s="108"/>
      <c r="AH73" s="108"/>
      <c r="AI73" s="108"/>
      <c r="AJ73" s="108"/>
      <c r="AK73" s="108"/>
      <c r="AL73" s="111">
        <f t="shared" si="10"/>
        <v>0</v>
      </c>
      <c r="AM73" s="99" t="e">
        <f>AL73/$AL$3*'Control Panel'!$N$7+'Control Panel'!$O$7</f>
        <v>#DIV/0!</v>
      </c>
      <c r="AN73" s="110"/>
      <c r="AO73" s="108"/>
      <c r="AP73" s="108"/>
      <c r="AQ73" s="108"/>
      <c r="AR73" s="108"/>
      <c r="AS73" s="108"/>
      <c r="AT73" s="108"/>
      <c r="AU73" s="108"/>
      <c r="AV73" s="108"/>
      <c r="AW73" s="108"/>
      <c r="AX73" s="164">
        <f t="shared" si="11"/>
        <v>0</v>
      </c>
      <c r="AY73" s="162" t="e">
        <f>AX73/$AX$3*'Control Panel'!$N$7+'Control Panel'!$O$7</f>
        <v>#DIV/0!</v>
      </c>
    </row>
    <row r="74" spans="1:51" ht="16.5" thickBot="1" x14ac:dyDescent="0.3">
      <c r="A74" s="1">
        <v>70</v>
      </c>
      <c r="B74" s="108">
        <f>Attendance!B74</f>
        <v>0</v>
      </c>
      <c r="C74" s="108">
        <f>Attendance!C74</f>
        <v>0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64">
        <f t="shared" si="8"/>
        <v>0</v>
      </c>
      <c r="O74" s="167">
        <f>N74/$N$3*'Control Panel'!$N$7+'Control Panel'!$O$7</f>
        <v>50</v>
      </c>
      <c r="P74" s="110"/>
      <c r="Q74" s="108"/>
      <c r="R74" s="108"/>
      <c r="S74" s="108"/>
      <c r="T74" s="108"/>
      <c r="U74" s="108"/>
      <c r="V74" s="108"/>
      <c r="W74" s="108"/>
      <c r="X74" s="108"/>
      <c r="Y74" s="108"/>
      <c r="Z74" s="164">
        <f t="shared" si="9"/>
        <v>0</v>
      </c>
      <c r="AA74" s="167">
        <f>Z74/$Z$3*'Control Panel'!$N$7+'Control Panel'!$O$7</f>
        <v>50</v>
      </c>
      <c r="AB74" s="110"/>
      <c r="AC74" s="108"/>
      <c r="AD74" s="108"/>
      <c r="AE74" s="108"/>
      <c r="AF74" s="108"/>
      <c r="AG74" s="108"/>
      <c r="AH74" s="108"/>
      <c r="AI74" s="108"/>
      <c r="AJ74" s="108"/>
      <c r="AK74" s="108"/>
      <c r="AL74" s="111">
        <f t="shared" si="10"/>
        <v>0</v>
      </c>
      <c r="AM74" s="99" t="e">
        <f>AL74/$AL$3*'Control Panel'!$N$7+'Control Panel'!$O$7</f>
        <v>#DIV/0!</v>
      </c>
      <c r="AN74" s="110"/>
      <c r="AO74" s="108"/>
      <c r="AP74" s="108"/>
      <c r="AQ74" s="108"/>
      <c r="AR74" s="108"/>
      <c r="AS74" s="108"/>
      <c r="AT74" s="108"/>
      <c r="AU74" s="108"/>
      <c r="AV74" s="108"/>
      <c r="AW74" s="108"/>
      <c r="AX74" s="164">
        <f t="shared" si="11"/>
        <v>0</v>
      </c>
      <c r="AY74" s="162" t="e">
        <f>AX74/$AX$3*'Control Panel'!$N$7+'Control Panel'!$O$7</f>
        <v>#DIV/0!</v>
      </c>
    </row>
    <row r="75" spans="1:51" ht="16.5" thickBot="1" x14ac:dyDescent="0.3">
      <c r="A75" s="1">
        <v>71</v>
      </c>
      <c r="B75" s="108">
        <f>Attendance!B75</f>
        <v>0</v>
      </c>
      <c r="C75" s="108">
        <f>Attendance!C75</f>
        <v>0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64">
        <f t="shared" si="8"/>
        <v>0</v>
      </c>
      <c r="O75" s="167">
        <f>N75/$N$3*'Control Panel'!$N$7+'Control Panel'!$O$7</f>
        <v>50</v>
      </c>
      <c r="P75" s="110"/>
      <c r="Q75" s="108"/>
      <c r="R75" s="108"/>
      <c r="S75" s="108"/>
      <c r="T75" s="108"/>
      <c r="U75" s="108"/>
      <c r="V75" s="108"/>
      <c r="W75" s="108"/>
      <c r="X75" s="108"/>
      <c r="Y75" s="108"/>
      <c r="Z75" s="164">
        <f t="shared" si="9"/>
        <v>0</v>
      </c>
      <c r="AA75" s="167">
        <f>Z75/$Z$3*'Control Panel'!$N$7+'Control Panel'!$O$7</f>
        <v>50</v>
      </c>
      <c r="AB75" s="110"/>
      <c r="AC75" s="108"/>
      <c r="AD75" s="108"/>
      <c r="AE75" s="108"/>
      <c r="AF75" s="108"/>
      <c r="AG75" s="108"/>
      <c r="AH75" s="108"/>
      <c r="AI75" s="108"/>
      <c r="AJ75" s="108"/>
      <c r="AK75" s="108"/>
      <c r="AL75" s="111">
        <f t="shared" si="10"/>
        <v>0</v>
      </c>
      <c r="AM75" s="99" t="e">
        <f>AL75/$AL$3*'Control Panel'!$N$7+'Control Panel'!$O$7</f>
        <v>#DIV/0!</v>
      </c>
      <c r="AN75" s="110"/>
      <c r="AO75" s="108"/>
      <c r="AP75" s="108"/>
      <c r="AQ75" s="108"/>
      <c r="AR75" s="108"/>
      <c r="AS75" s="108"/>
      <c r="AT75" s="108"/>
      <c r="AU75" s="108"/>
      <c r="AV75" s="108"/>
      <c r="AW75" s="108"/>
      <c r="AX75" s="164">
        <f t="shared" si="11"/>
        <v>0</v>
      </c>
      <c r="AY75" s="162" t="e">
        <f>AX75/$AX$3*'Control Panel'!$N$7+'Control Panel'!$O$7</f>
        <v>#DIV/0!</v>
      </c>
    </row>
    <row r="76" spans="1:51" ht="16.5" thickBot="1" x14ac:dyDescent="0.3">
      <c r="A76" s="1">
        <v>72</v>
      </c>
      <c r="B76" s="108">
        <f>Attendance!B76</f>
        <v>0</v>
      </c>
      <c r="C76" s="108">
        <f>Attendance!C76</f>
        <v>0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64">
        <f t="shared" si="8"/>
        <v>0</v>
      </c>
      <c r="O76" s="167">
        <f>N76/$N$3*'Control Panel'!$N$7+'Control Panel'!$O$7</f>
        <v>50</v>
      </c>
      <c r="P76" s="110"/>
      <c r="Q76" s="108"/>
      <c r="R76" s="108"/>
      <c r="S76" s="108"/>
      <c r="T76" s="108"/>
      <c r="U76" s="108"/>
      <c r="V76" s="108"/>
      <c r="W76" s="108"/>
      <c r="X76" s="108"/>
      <c r="Y76" s="108"/>
      <c r="Z76" s="164">
        <f t="shared" si="9"/>
        <v>0</v>
      </c>
      <c r="AA76" s="167">
        <f>Z76/$Z$3*'Control Panel'!$N$7+'Control Panel'!$O$7</f>
        <v>50</v>
      </c>
      <c r="AB76" s="110"/>
      <c r="AC76" s="108"/>
      <c r="AD76" s="108"/>
      <c r="AE76" s="108"/>
      <c r="AF76" s="108"/>
      <c r="AG76" s="108"/>
      <c r="AH76" s="108"/>
      <c r="AI76" s="108"/>
      <c r="AJ76" s="108"/>
      <c r="AK76" s="108"/>
      <c r="AL76" s="111">
        <f t="shared" si="10"/>
        <v>0</v>
      </c>
      <c r="AM76" s="99" t="e">
        <f>AL76/$AL$3*'Control Panel'!$N$7+'Control Panel'!$O$7</f>
        <v>#DIV/0!</v>
      </c>
      <c r="AN76" s="110"/>
      <c r="AO76" s="108"/>
      <c r="AP76" s="108"/>
      <c r="AQ76" s="108"/>
      <c r="AR76" s="108"/>
      <c r="AS76" s="108"/>
      <c r="AT76" s="108"/>
      <c r="AU76" s="108"/>
      <c r="AV76" s="108"/>
      <c r="AW76" s="108"/>
      <c r="AX76" s="164">
        <f t="shared" si="11"/>
        <v>0</v>
      </c>
      <c r="AY76" s="162" t="e">
        <f>AX76/$AX$3*'Control Panel'!$N$7+'Control Panel'!$O$7</f>
        <v>#DIV/0!</v>
      </c>
    </row>
    <row r="77" spans="1:51" ht="16.5" thickBot="1" x14ac:dyDescent="0.3">
      <c r="A77" s="1">
        <v>73</v>
      </c>
      <c r="B77" s="108">
        <f>Attendance!B77</f>
        <v>0</v>
      </c>
      <c r="C77" s="108">
        <f>Attendance!C77</f>
        <v>0</v>
      </c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64">
        <f t="shared" si="8"/>
        <v>0</v>
      </c>
      <c r="O77" s="167">
        <f>N77/$N$3*'Control Panel'!$N$7+'Control Panel'!$O$7</f>
        <v>50</v>
      </c>
      <c r="P77" s="110"/>
      <c r="Q77" s="108"/>
      <c r="R77" s="108"/>
      <c r="S77" s="108"/>
      <c r="T77" s="108"/>
      <c r="U77" s="108"/>
      <c r="V77" s="108"/>
      <c r="W77" s="108"/>
      <c r="X77" s="108"/>
      <c r="Y77" s="108"/>
      <c r="Z77" s="164">
        <f t="shared" si="9"/>
        <v>0</v>
      </c>
      <c r="AA77" s="167">
        <f>Z77/$Z$3*'Control Panel'!$N$7+'Control Panel'!$O$7</f>
        <v>50</v>
      </c>
      <c r="AB77" s="110"/>
      <c r="AC77" s="108"/>
      <c r="AD77" s="108"/>
      <c r="AE77" s="108"/>
      <c r="AF77" s="108"/>
      <c r="AG77" s="108"/>
      <c r="AH77" s="108"/>
      <c r="AI77" s="108"/>
      <c r="AJ77" s="108"/>
      <c r="AK77" s="108"/>
      <c r="AL77" s="111">
        <f t="shared" si="10"/>
        <v>0</v>
      </c>
      <c r="AM77" s="99" t="e">
        <f>AL77/$AL$3*'Control Panel'!$N$7+'Control Panel'!$O$7</f>
        <v>#DIV/0!</v>
      </c>
      <c r="AN77" s="110"/>
      <c r="AO77" s="108"/>
      <c r="AP77" s="108"/>
      <c r="AQ77" s="108"/>
      <c r="AR77" s="108"/>
      <c r="AS77" s="108"/>
      <c r="AT77" s="108"/>
      <c r="AU77" s="108"/>
      <c r="AV77" s="108"/>
      <c r="AW77" s="108"/>
      <c r="AX77" s="164">
        <f t="shared" si="11"/>
        <v>0</v>
      </c>
      <c r="AY77" s="162" t="e">
        <f>AX77/$AX$3*'Control Panel'!$N$7+'Control Panel'!$O$7</f>
        <v>#DIV/0!</v>
      </c>
    </row>
    <row r="78" spans="1:51" ht="16.5" thickBot="1" x14ac:dyDescent="0.3">
      <c r="A78" s="1">
        <v>74</v>
      </c>
      <c r="B78" s="108">
        <f>Attendance!B78</f>
        <v>0</v>
      </c>
      <c r="C78" s="108">
        <f>Attendance!C78</f>
        <v>0</v>
      </c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64">
        <f t="shared" si="8"/>
        <v>0</v>
      </c>
      <c r="O78" s="167">
        <f>N78/$N$3*'Control Panel'!$N$7+'Control Panel'!$O$7</f>
        <v>50</v>
      </c>
      <c r="P78" s="110"/>
      <c r="Q78" s="108"/>
      <c r="R78" s="108"/>
      <c r="S78" s="108"/>
      <c r="T78" s="108"/>
      <c r="U78" s="108"/>
      <c r="V78" s="108"/>
      <c r="W78" s="108"/>
      <c r="X78" s="108"/>
      <c r="Y78" s="108"/>
      <c r="Z78" s="164">
        <f t="shared" si="9"/>
        <v>0</v>
      </c>
      <c r="AA78" s="167">
        <f>Z78/$Z$3*'Control Panel'!$N$7+'Control Panel'!$O$7</f>
        <v>50</v>
      </c>
      <c r="AB78" s="110"/>
      <c r="AC78" s="108"/>
      <c r="AD78" s="108"/>
      <c r="AE78" s="108"/>
      <c r="AF78" s="108"/>
      <c r="AG78" s="108"/>
      <c r="AH78" s="108"/>
      <c r="AI78" s="108"/>
      <c r="AJ78" s="108"/>
      <c r="AK78" s="108"/>
      <c r="AL78" s="111">
        <f t="shared" si="10"/>
        <v>0</v>
      </c>
      <c r="AM78" s="99" t="e">
        <f>AL78/$AL$3*'Control Panel'!$N$7+'Control Panel'!$O$7</f>
        <v>#DIV/0!</v>
      </c>
      <c r="AN78" s="110"/>
      <c r="AO78" s="108"/>
      <c r="AP78" s="108"/>
      <c r="AQ78" s="108"/>
      <c r="AR78" s="108"/>
      <c r="AS78" s="108"/>
      <c r="AT78" s="108"/>
      <c r="AU78" s="108"/>
      <c r="AV78" s="108"/>
      <c r="AW78" s="108"/>
      <c r="AX78" s="164">
        <f t="shared" si="11"/>
        <v>0</v>
      </c>
      <c r="AY78" s="162" t="e">
        <f>AX78/$AX$3*'Control Panel'!$N$7+'Control Panel'!$O$7</f>
        <v>#DIV/0!</v>
      </c>
    </row>
    <row r="79" spans="1:51" ht="16.5" thickBot="1" x14ac:dyDescent="0.3">
      <c r="A79" s="1">
        <v>75</v>
      </c>
      <c r="B79" s="108">
        <f>Attendance!B79</f>
        <v>0</v>
      </c>
      <c r="C79" s="108">
        <f>Attendance!C79</f>
        <v>0</v>
      </c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64">
        <f t="shared" si="8"/>
        <v>0</v>
      </c>
      <c r="O79" s="167">
        <f>N79/$N$3*'Control Panel'!$N$7+'Control Panel'!$O$7</f>
        <v>50</v>
      </c>
      <c r="P79" s="110"/>
      <c r="Q79" s="108"/>
      <c r="R79" s="108"/>
      <c r="S79" s="108"/>
      <c r="T79" s="108"/>
      <c r="U79" s="108"/>
      <c r="V79" s="108"/>
      <c r="W79" s="108"/>
      <c r="X79" s="108"/>
      <c r="Y79" s="108"/>
      <c r="Z79" s="164">
        <f t="shared" si="9"/>
        <v>0</v>
      </c>
      <c r="AA79" s="167">
        <f>Z79/$Z$3*'Control Panel'!$N$7+'Control Panel'!$O$7</f>
        <v>50</v>
      </c>
      <c r="AB79" s="110"/>
      <c r="AC79" s="108"/>
      <c r="AD79" s="108"/>
      <c r="AE79" s="108"/>
      <c r="AF79" s="108"/>
      <c r="AG79" s="108"/>
      <c r="AH79" s="108"/>
      <c r="AI79" s="108"/>
      <c r="AJ79" s="108"/>
      <c r="AK79" s="108"/>
      <c r="AL79" s="111">
        <f t="shared" si="10"/>
        <v>0</v>
      </c>
      <c r="AM79" s="99" t="e">
        <f>AL79/$AL$3*'Control Panel'!$N$7+'Control Panel'!$O$7</f>
        <v>#DIV/0!</v>
      </c>
      <c r="AN79" s="110"/>
      <c r="AO79" s="108"/>
      <c r="AP79" s="108"/>
      <c r="AQ79" s="108"/>
      <c r="AR79" s="108"/>
      <c r="AS79" s="108"/>
      <c r="AT79" s="108"/>
      <c r="AU79" s="108"/>
      <c r="AV79" s="108"/>
      <c r="AW79" s="108"/>
      <c r="AX79" s="164">
        <f t="shared" si="11"/>
        <v>0</v>
      </c>
      <c r="AY79" s="162" t="e">
        <f>AX79/$AX$3*'Control Panel'!$N$7+'Control Panel'!$O$7</f>
        <v>#DIV/0!</v>
      </c>
    </row>
    <row r="80" spans="1:51" ht="16.5" thickBot="1" x14ac:dyDescent="0.3">
      <c r="A80" s="1">
        <v>76</v>
      </c>
      <c r="B80" s="108">
        <f>Attendance!B80</f>
        <v>0</v>
      </c>
      <c r="C80" s="108">
        <f>Attendance!C80</f>
        <v>0</v>
      </c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64">
        <f t="shared" si="8"/>
        <v>0</v>
      </c>
      <c r="O80" s="167">
        <f>N80/$N$3*'Control Panel'!$N$7+'Control Panel'!$O$7</f>
        <v>50</v>
      </c>
      <c r="P80" s="110"/>
      <c r="Q80" s="108"/>
      <c r="R80" s="108"/>
      <c r="S80" s="108"/>
      <c r="T80" s="108"/>
      <c r="U80" s="108"/>
      <c r="V80" s="108"/>
      <c r="W80" s="108"/>
      <c r="X80" s="108"/>
      <c r="Y80" s="108"/>
      <c r="Z80" s="164">
        <f t="shared" si="9"/>
        <v>0</v>
      </c>
      <c r="AA80" s="167">
        <f>Z80/$Z$3*'Control Panel'!$N$7+'Control Panel'!$O$7</f>
        <v>50</v>
      </c>
      <c r="AB80" s="110"/>
      <c r="AC80" s="108"/>
      <c r="AD80" s="108"/>
      <c r="AE80" s="108"/>
      <c r="AF80" s="108"/>
      <c r="AG80" s="108"/>
      <c r="AH80" s="108"/>
      <c r="AI80" s="108"/>
      <c r="AJ80" s="108"/>
      <c r="AK80" s="108"/>
      <c r="AL80" s="111">
        <f t="shared" si="10"/>
        <v>0</v>
      </c>
      <c r="AM80" s="99" t="e">
        <f>AL80/$AL$3*'Control Panel'!$N$7+'Control Panel'!$O$7</f>
        <v>#DIV/0!</v>
      </c>
      <c r="AN80" s="110"/>
      <c r="AO80" s="108"/>
      <c r="AP80" s="108"/>
      <c r="AQ80" s="108"/>
      <c r="AR80" s="108"/>
      <c r="AS80" s="108"/>
      <c r="AT80" s="108"/>
      <c r="AU80" s="108"/>
      <c r="AV80" s="108"/>
      <c r="AW80" s="108"/>
      <c r="AX80" s="164">
        <f t="shared" si="11"/>
        <v>0</v>
      </c>
      <c r="AY80" s="162" t="e">
        <f>AX80/$AX$3*'Control Panel'!$N$7+'Control Panel'!$O$7</f>
        <v>#DIV/0!</v>
      </c>
    </row>
    <row r="81" spans="1:51" ht="16.5" thickBot="1" x14ac:dyDescent="0.3">
      <c r="A81" s="1">
        <v>77</v>
      </c>
      <c r="B81" s="108">
        <f>Attendance!B81</f>
        <v>0</v>
      </c>
      <c r="C81" s="108">
        <f>Attendance!C81</f>
        <v>0</v>
      </c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64">
        <f t="shared" si="8"/>
        <v>0</v>
      </c>
      <c r="O81" s="167">
        <f>N81/$N$3*'Control Panel'!$N$7+'Control Panel'!$O$7</f>
        <v>50</v>
      </c>
      <c r="P81" s="110"/>
      <c r="Q81" s="108"/>
      <c r="R81" s="108"/>
      <c r="S81" s="108"/>
      <c r="T81" s="108"/>
      <c r="U81" s="108"/>
      <c r="V81" s="108"/>
      <c r="W81" s="108"/>
      <c r="X81" s="108"/>
      <c r="Y81" s="108"/>
      <c r="Z81" s="164">
        <f t="shared" si="9"/>
        <v>0</v>
      </c>
      <c r="AA81" s="167">
        <f>Z81/$Z$3*'Control Panel'!$N$7+'Control Panel'!$O$7</f>
        <v>50</v>
      </c>
      <c r="AB81" s="110"/>
      <c r="AC81" s="108"/>
      <c r="AD81" s="108"/>
      <c r="AE81" s="108"/>
      <c r="AF81" s="108"/>
      <c r="AG81" s="108"/>
      <c r="AH81" s="108"/>
      <c r="AI81" s="108"/>
      <c r="AJ81" s="108"/>
      <c r="AK81" s="108"/>
      <c r="AL81" s="111">
        <f t="shared" si="10"/>
        <v>0</v>
      </c>
      <c r="AM81" s="99" t="e">
        <f>AL81/$AL$3*'Control Panel'!$N$7+'Control Panel'!$O$7</f>
        <v>#DIV/0!</v>
      </c>
      <c r="AN81" s="110"/>
      <c r="AO81" s="108"/>
      <c r="AP81" s="108"/>
      <c r="AQ81" s="108"/>
      <c r="AR81" s="108"/>
      <c r="AS81" s="108"/>
      <c r="AT81" s="108"/>
      <c r="AU81" s="108"/>
      <c r="AV81" s="108"/>
      <c r="AW81" s="108"/>
      <c r="AX81" s="164">
        <f t="shared" si="11"/>
        <v>0</v>
      </c>
      <c r="AY81" s="162" t="e">
        <f>AX81/$AX$3*'Control Panel'!$N$7+'Control Panel'!$O$7</f>
        <v>#DIV/0!</v>
      </c>
    </row>
    <row r="82" spans="1:51" ht="16.5" thickBot="1" x14ac:dyDescent="0.3">
      <c r="A82" s="1">
        <v>78</v>
      </c>
      <c r="B82" s="108">
        <f>Attendance!B82</f>
        <v>0</v>
      </c>
      <c r="C82" s="108">
        <f>Attendance!C82</f>
        <v>0</v>
      </c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64">
        <f t="shared" si="8"/>
        <v>0</v>
      </c>
      <c r="O82" s="167">
        <f>N82/$N$3*'Control Panel'!$N$7+'Control Panel'!$O$7</f>
        <v>50</v>
      </c>
      <c r="P82" s="110"/>
      <c r="Q82" s="108"/>
      <c r="R82" s="108"/>
      <c r="S82" s="108"/>
      <c r="T82" s="108"/>
      <c r="U82" s="108"/>
      <c r="V82" s="108"/>
      <c r="W82" s="108"/>
      <c r="X82" s="108"/>
      <c r="Y82" s="108"/>
      <c r="Z82" s="164">
        <f t="shared" si="9"/>
        <v>0</v>
      </c>
      <c r="AA82" s="167">
        <f>Z82/$Z$3*'Control Panel'!$N$7+'Control Panel'!$O$7</f>
        <v>50</v>
      </c>
      <c r="AB82" s="110"/>
      <c r="AC82" s="108"/>
      <c r="AD82" s="108"/>
      <c r="AE82" s="108"/>
      <c r="AF82" s="108"/>
      <c r="AG82" s="108"/>
      <c r="AH82" s="108"/>
      <c r="AI82" s="108"/>
      <c r="AJ82" s="108"/>
      <c r="AK82" s="108"/>
      <c r="AL82" s="111">
        <f t="shared" si="10"/>
        <v>0</v>
      </c>
      <c r="AM82" s="99" t="e">
        <f>AL82/$AL$3*'Control Panel'!$N$7+'Control Panel'!$O$7</f>
        <v>#DIV/0!</v>
      </c>
      <c r="AN82" s="110"/>
      <c r="AO82" s="108"/>
      <c r="AP82" s="108"/>
      <c r="AQ82" s="108"/>
      <c r="AR82" s="108"/>
      <c r="AS82" s="108"/>
      <c r="AT82" s="108"/>
      <c r="AU82" s="108"/>
      <c r="AV82" s="108"/>
      <c r="AW82" s="108"/>
      <c r="AX82" s="164">
        <f t="shared" si="11"/>
        <v>0</v>
      </c>
      <c r="AY82" s="162" t="e">
        <f>AX82/$AX$3*'Control Panel'!$N$7+'Control Panel'!$O$7</f>
        <v>#DIV/0!</v>
      </c>
    </row>
    <row r="83" spans="1:51" ht="16.5" thickBot="1" x14ac:dyDescent="0.3">
      <c r="A83" s="1">
        <v>79</v>
      </c>
      <c r="B83" s="108">
        <f>Attendance!B83</f>
        <v>0</v>
      </c>
      <c r="C83" s="108">
        <f>Attendance!C83</f>
        <v>0</v>
      </c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64">
        <f t="shared" si="8"/>
        <v>0</v>
      </c>
      <c r="O83" s="167">
        <f>N83/$N$3*'Control Panel'!$N$7+'Control Panel'!$O$7</f>
        <v>50</v>
      </c>
      <c r="P83" s="110"/>
      <c r="Q83" s="108"/>
      <c r="R83" s="108"/>
      <c r="S83" s="108"/>
      <c r="T83" s="108"/>
      <c r="U83" s="108"/>
      <c r="V83" s="108"/>
      <c r="W83" s="108"/>
      <c r="X83" s="108"/>
      <c r="Y83" s="108"/>
      <c r="Z83" s="164">
        <f t="shared" si="9"/>
        <v>0</v>
      </c>
      <c r="AA83" s="167">
        <f>Z83/$Z$3*'Control Panel'!$N$7+'Control Panel'!$O$7</f>
        <v>50</v>
      </c>
      <c r="AB83" s="110"/>
      <c r="AC83" s="108"/>
      <c r="AD83" s="108"/>
      <c r="AE83" s="108"/>
      <c r="AF83" s="108"/>
      <c r="AG83" s="108"/>
      <c r="AH83" s="108"/>
      <c r="AI83" s="108"/>
      <c r="AJ83" s="108"/>
      <c r="AK83" s="108"/>
      <c r="AL83" s="111">
        <f t="shared" si="10"/>
        <v>0</v>
      </c>
      <c r="AM83" s="99" t="e">
        <f>AL83/$AL$3*'Control Panel'!$N$7+'Control Panel'!$O$7</f>
        <v>#DIV/0!</v>
      </c>
      <c r="AN83" s="110"/>
      <c r="AO83" s="108"/>
      <c r="AP83" s="108"/>
      <c r="AQ83" s="108"/>
      <c r="AR83" s="108"/>
      <c r="AS83" s="108"/>
      <c r="AT83" s="108"/>
      <c r="AU83" s="108"/>
      <c r="AV83" s="108"/>
      <c r="AW83" s="108"/>
      <c r="AX83" s="164">
        <f t="shared" si="11"/>
        <v>0</v>
      </c>
      <c r="AY83" s="162" t="e">
        <f>AX83/$AX$3*'Control Panel'!$N$7+'Control Panel'!$O$7</f>
        <v>#DIV/0!</v>
      </c>
    </row>
    <row r="84" spans="1:51" ht="16.5" thickBot="1" x14ac:dyDescent="0.3">
      <c r="A84" s="1">
        <v>80</v>
      </c>
      <c r="B84" s="108">
        <f>Attendance!B84</f>
        <v>0</v>
      </c>
      <c r="C84" s="108">
        <f>Attendance!C84</f>
        <v>0</v>
      </c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64">
        <f t="shared" si="8"/>
        <v>0</v>
      </c>
      <c r="O84" s="167">
        <f>N84/$N$3*'Control Panel'!$N$7+'Control Panel'!$O$7</f>
        <v>50</v>
      </c>
      <c r="P84" s="110"/>
      <c r="Q84" s="108"/>
      <c r="R84" s="108"/>
      <c r="S84" s="108"/>
      <c r="T84" s="108"/>
      <c r="U84" s="108"/>
      <c r="V84" s="108"/>
      <c r="W84" s="108"/>
      <c r="X84" s="108"/>
      <c r="Y84" s="108"/>
      <c r="Z84" s="164">
        <f t="shared" si="9"/>
        <v>0</v>
      </c>
      <c r="AA84" s="167">
        <f>Z84/$Z$3*'Control Panel'!$N$7+'Control Panel'!$O$7</f>
        <v>50</v>
      </c>
      <c r="AB84" s="110"/>
      <c r="AC84" s="108"/>
      <c r="AD84" s="108"/>
      <c r="AE84" s="108"/>
      <c r="AF84" s="108"/>
      <c r="AG84" s="108"/>
      <c r="AH84" s="108"/>
      <c r="AI84" s="108"/>
      <c r="AJ84" s="108"/>
      <c r="AK84" s="108"/>
      <c r="AL84" s="111">
        <f t="shared" si="10"/>
        <v>0</v>
      </c>
      <c r="AM84" s="99" t="e">
        <f>AL84/$AL$3*'Control Panel'!$N$7+'Control Panel'!$O$7</f>
        <v>#DIV/0!</v>
      </c>
      <c r="AN84" s="110"/>
      <c r="AO84" s="108"/>
      <c r="AP84" s="108"/>
      <c r="AQ84" s="108"/>
      <c r="AR84" s="108"/>
      <c r="AS84" s="108"/>
      <c r="AT84" s="108"/>
      <c r="AU84" s="108"/>
      <c r="AV84" s="108"/>
      <c r="AW84" s="108"/>
      <c r="AX84" s="164">
        <f t="shared" si="11"/>
        <v>0</v>
      </c>
      <c r="AY84" s="162" t="e">
        <f>AX84/$AX$3*'Control Panel'!$N$7+'Control Panel'!$O$7</f>
        <v>#DIV/0!</v>
      </c>
    </row>
    <row r="85" spans="1:51" ht="16.5" thickBot="1" x14ac:dyDescent="0.3">
      <c r="A85" s="1">
        <v>81</v>
      </c>
      <c r="B85" s="108">
        <f>Attendance!B85</f>
        <v>0</v>
      </c>
      <c r="C85" s="108">
        <f>Attendance!C85</f>
        <v>0</v>
      </c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64">
        <f t="shared" si="8"/>
        <v>0</v>
      </c>
      <c r="O85" s="167">
        <f>N85/$N$3*'Control Panel'!$N$7+'Control Panel'!$O$7</f>
        <v>50</v>
      </c>
      <c r="P85" s="110"/>
      <c r="Q85" s="108"/>
      <c r="R85" s="108"/>
      <c r="S85" s="108"/>
      <c r="T85" s="108"/>
      <c r="U85" s="108"/>
      <c r="V85" s="108"/>
      <c r="W85" s="108"/>
      <c r="X85" s="108"/>
      <c r="Y85" s="108"/>
      <c r="Z85" s="164">
        <f t="shared" si="9"/>
        <v>0</v>
      </c>
      <c r="AA85" s="167">
        <f>Z85/$Z$3*'Control Panel'!$N$7+'Control Panel'!$O$7</f>
        <v>50</v>
      </c>
      <c r="AB85" s="110"/>
      <c r="AC85" s="108"/>
      <c r="AD85" s="108"/>
      <c r="AE85" s="108"/>
      <c r="AF85" s="108"/>
      <c r="AG85" s="108"/>
      <c r="AH85" s="108"/>
      <c r="AI85" s="108"/>
      <c r="AJ85" s="108"/>
      <c r="AK85" s="108"/>
      <c r="AL85" s="111">
        <f t="shared" si="10"/>
        <v>0</v>
      </c>
      <c r="AM85" s="99" t="e">
        <f>AL85/$AL$3*'Control Panel'!$N$7+'Control Panel'!$O$7</f>
        <v>#DIV/0!</v>
      </c>
      <c r="AN85" s="110"/>
      <c r="AO85" s="108"/>
      <c r="AP85" s="108"/>
      <c r="AQ85" s="108"/>
      <c r="AR85" s="108"/>
      <c r="AS85" s="108"/>
      <c r="AT85" s="108"/>
      <c r="AU85" s="108"/>
      <c r="AV85" s="108"/>
      <c r="AW85" s="108"/>
      <c r="AX85" s="164">
        <f t="shared" si="11"/>
        <v>0</v>
      </c>
      <c r="AY85" s="162" t="e">
        <f>AX85/$AX$3*'Control Panel'!$N$7+'Control Panel'!$O$7</f>
        <v>#DIV/0!</v>
      </c>
    </row>
    <row r="86" spans="1:51" ht="16.5" thickBot="1" x14ac:dyDescent="0.3">
      <c r="A86" s="1">
        <v>82</v>
      </c>
      <c r="B86" s="108">
        <f>Attendance!B86</f>
        <v>0</v>
      </c>
      <c r="C86" s="108">
        <f>Attendance!C86</f>
        <v>0</v>
      </c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64">
        <f t="shared" si="8"/>
        <v>0</v>
      </c>
      <c r="O86" s="167">
        <f>N86/$N$3*'Control Panel'!$N$7+'Control Panel'!$O$7</f>
        <v>50</v>
      </c>
      <c r="P86" s="110"/>
      <c r="Q86" s="108"/>
      <c r="R86" s="108"/>
      <c r="S86" s="108"/>
      <c r="T86" s="108"/>
      <c r="U86" s="108"/>
      <c r="V86" s="108"/>
      <c r="W86" s="108"/>
      <c r="X86" s="108"/>
      <c r="Y86" s="108"/>
      <c r="Z86" s="164">
        <f t="shared" si="9"/>
        <v>0</v>
      </c>
      <c r="AA86" s="167">
        <f>Z86/$Z$3*'Control Panel'!$N$7+'Control Panel'!$O$7</f>
        <v>50</v>
      </c>
      <c r="AB86" s="110"/>
      <c r="AC86" s="108"/>
      <c r="AD86" s="108"/>
      <c r="AE86" s="108"/>
      <c r="AF86" s="108"/>
      <c r="AG86" s="108"/>
      <c r="AH86" s="108"/>
      <c r="AI86" s="108"/>
      <c r="AJ86" s="108"/>
      <c r="AK86" s="108"/>
      <c r="AL86" s="111">
        <f t="shared" si="10"/>
        <v>0</v>
      </c>
      <c r="AM86" s="99" t="e">
        <f>AL86/$AL$3*'Control Panel'!$N$7+'Control Panel'!$O$7</f>
        <v>#DIV/0!</v>
      </c>
      <c r="AN86" s="110"/>
      <c r="AO86" s="108"/>
      <c r="AP86" s="108"/>
      <c r="AQ86" s="108"/>
      <c r="AR86" s="108"/>
      <c r="AS86" s="108"/>
      <c r="AT86" s="108"/>
      <c r="AU86" s="108"/>
      <c r="AV86" s="108"/>
      <c r="AW86" s="108"/>
      <c r="AX86" s="164">
        <f t="shared" si="11"/>
        <v>0</v>
      </c>
      <c r="AY86" s="162" t="e">
        <f>AX86/$AX$3*'Control Panel'!$N$7+'Control Panel'!$O$7</f>
        <v>#DIV/0!</v>
      </c>
    </row>
    <row r="87" spans="1:51" ht="16.5" thickBot="1" x14ac:dyDescent="0.3">
      <c r="A87" s="1">
        <v>83</v>
      </c>
      <c r="B87" s="108">
        <f>Attendance!B87</f>
        <v>0</v>
      </c>
      <c r="C87" s="108">
        <f>Attendance!C87</f>
        <v>0</v>
      </c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64">
        <f t="shared" si="8"/>
        <v>0</v>
      </c>
      <c r="O87" s="167">
        <f>N87/$N$3*'Control Panel'!$N$7+'Control Panel'!$O$7</f>
        <v>50</v>
      </c>
      <c r="P87" s="110"/>
      <c r="Q87" s="108"/>
      <c r="R87" s="108"/>
      <c r="S87" s="108"/>
      <c r="T87" s="108"/>
      <c r="U87" s="108"/>
      <c r="V87" s="108"/>
      <c r="W87" s="108"/>
      <c r="X87" s="108"/>
      <c r="Y87" s="108"/>
      <c r="Z87" s="164">
        <f t="shared" si="9"/>
        <v>0</v>
      </c>
      <c r="AA87" s="167">
        <f>Z87/$Z$3*'Control Panel'!$N$7+'Control Panel'!$O$7</f>
        <v>50</v>
      </c>
      <c r="AB87" s="110"/>
      <c r="AC87" s="108"/>
      <c r="AD87" s="108"/>
      <c r="AE87" s="108"/>
      <c r="AF87" s="108"/>
      <c r="AG87" s="108"/>
      <c r="AH87" s="108"/>
      <c r="AI87" s="108"/>
      <c r="AJ87" s="108"/>
      <c r="AK87" s="108"/>
      <c r="AL87" s="111">
        <f t="shared" si="10"/>
        <v>0</v>
      </c>
      <c r="AM87" s="99" t="e">
        <f>AL87/$AL$3*'Control Panel'!$N$7+'Control Panel'!$O$7</f>
        <v>#DIV/0!</v>
      </c>
      <c r="AN87" s="110"/>
      <c r="AO87" s="108"/>
      <c r="AP87" s="108"/>
      <c r="AQ87" s="108"/>
      <c r="AR87" s="108"/>
      <c r="AS87" s="108"/>
      <c r="AT87" s="108"/>
      <c r="AU87" s="108"/>
      <c r="AV87" s="108"/>
      <c r="AW87" s="108"/>
      <c r="AX87" s="164">
        <f t="shared" si="11"/>
        <v>0</v>
      </c>
      <c r="AY87" s="162" t="e">
        <f>AX87/$AX$3*'Control Panel'!$N$7+'Control Panel'!$O$7</f>
        <v>#DIV/0!</v>
      </c>
    </row>
    <row r="88" spans="1:51" ht="16.5" thickBot="1" x14ac:dyDescent="0.3">
      <c r="A88" s="1">
        <v>84</v>
      </c>
      <c r="B88" s="108">
        <f>Attendance!B88</f>
        <v>0</v>
      </c>
      <c r="C88" s="108">
        <f>Attendance!C88</f>
        <v>0</v>
      </c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64">
        <f t="shared" si="8"/>
        <v>0</v>
      </c>
      <c r="O88" s="167">
        <f>N88/$N$3*'Control Panel'!$N$7+'Control Panel'!$O$7</f>
        <v>50</v>
      </c>
      <c r="P88" s="110"/>
      <c r="Q88" s="108"/>
      <c r="R88" s="108"/>
      <c r="S88" s="108"/>
      <c r="T88" s="108"/>
      <c r="U88" s="108"/>
      <c r="V88" s="108"/>
      <c r="W88" s="108"/>
      <c r="X88" s="108"/>
      <c r="Y88" s="108"/>
      <c r="Z88" s="164">
        <f t="shared" si="9"/>
        <v>0</v>
      </c>
      <c r="AA88" s="167">
        <f>Z88/$Z$3*'Control Panel'!$N$7+'Control Panel'!$O$7</f>
        <v>50</v>
      </c>
      <c r="AB88" s="110"/>
      <c r="AC88" s="108"/>
      <c r="AD88" s="108"/>
      <c r="AE88" s="108"/>
      <c r="AF88" s="108"/>
      <c r="AG88" s="108"/>
      <c r="AH88" s="108"/>
      <c r="AI88" s="108"/>
      <c r="AJ88" s="108"/>
      <c r="AK88" s="108"/>
      <c r="AL88" s="111">
        <f t="shared" si="10"/>
        <v>0</v>
      </c>
      <c r="AM88" s="99" t="e">
        <f>AL88/$AL$3*'Control Panel'!$N$7+'Control Panel'!$O$7</f>
        <v>#DIV/0!</v>
      </c>
      <c r="AN88" s="110"/>
      <c r="AO88" s="108"/>
      <c r="AP88" s="108"/>
      <c r="AQ88" s="108"/>
      <c r="AR88" s="108"/>
      <c r="AS88" s="108"/>
      <c r="AT88" s="108"/>
      <c r="AU88" s="108"/>
      <c r="AV88" s="108"/>
      <c r="AW88" s="108"/>
      <c r="AX88" s="164">
        <f t="shared" si="11"/>
        <v>0</v>
      </c>
      <c r="AY88" s="162" t="e">
        <f>AX88/$AX$3*'Control Panel'!$N$7+'Control Panel'!$O$7</f>
        <v>#DIV/0!</v>
      </c>
    </row>
    <row r="89" spans="1:51" ht="16.5" thickBot="1" x14ac:dyDescent="0.3">
      <c r="A89" s="1">
        <v>85</v>
      </c>
      <c r="B89" s="108">
        <f>Attendance!B89</f>
        <v>0</v>
      </c>
      <c r="C89" s="108">
        <f>Attendance!C89</f>
        <v>0</v>
      </c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64">
        <f t="shared" si="8"/>
        <v>0</v>
      </c>
      <c r="O89" s="167">
        <f>N89/$N$3*'Control Panel'!$N$7+'Control Panel'!$O$7</f>
        <v>50</v>
      </c>
      <c r="P89" s="110"/>
      <c r="Q89" s="108"/>
      <c r="R89" s="108"/>
      <c r="S89" s="108"/>
      <c r="T89" s="108"/>
      <c r="U89" s="108"/>
      <c r="V89" s="108"/>
      <c r="W89" s="108"/>
      <c r="X89" s="108"/>
      <c r="Y89" s="108"/>
      <c r="Z89" s="164">
        <f t="shared" si="9"/>
        <v>0</v>
      </c>
      <c r="AA89" s="167">
        <f>Z89/$Z$3*'Control Panel'!$N$7+'Control Panel'!$O$7</f>
        <v>50</v>
      </c>
      <c r="AB89" s="110"/>
      <c r="AC89" s="108"/>
      <c r="AD89" s="108"/>
      <c r="AE89" s="108"/>
      <c r="AF89" s="108"/>
      <c r="AG89" s="108"/>
      <c r="AH89" s="108"/>
      <c r="AI89" s="108"/>
      <c r="AJ89" s="108"/>
      <c r="AK89" s="108"/>
      <c r="AL89" s="111">
        <f t="shared" si="10"/>
        <v>0</v>
      </c>
      <c r="AM89" s="99" t="e">
        <f>AL89/$AL$3*'Control Panel'!$N$7+'Control Panel'!$O$7</f>
        <v>#DIV/0!</v>
      </c>
      <c r="AN89" s="110"/>
      <c r="AO89" s="108"/>
      <c r="AP89" s="108"/>
      <c r="AQ89" s="108"/>
      <c r="AR89" s="108"/>
      <c r="AS89" s="108"/>
      <c r="AT89" s="108"/>
      <c r="AU89" s="108"/>
      <c r="AV89" s="108"/>
      <c r="AW89" s="108"/>
      <c r="AX89" s="164">
        <f t="shared" si="11"/>
        <v>0</v>
      </c>
      <c r="AY89" s="162" t="e">
        <f>AX89/$AX$3*'Control Panel'!$N$7+'Control Panel'!$O$7</f>
        <v>#DIV/0!</v>
      </c>
    </row>
    <row r="90" spans="1:51" ht="16.5" thickBot="1" x14ac:dyDescent="0.3">
      <c r="A90" s="1">
        <v>86</v>
      </c>
      <c r="B90" s="108">
        <f>Attendance!B90</f>
        <v>0</v>
      </c>
      <c r="C90" s="108">
        <f>Attendance!C90</f>
        <v>0</v>
      </c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64">
        <f t="shared" si="8"/>
        <v>0</v>
      </c>
      <c r="O90" s="167">
        <f>N90/$N$3*'Control Panel'!$N$7+'Control Panel'!$O$7</f>
        <v>50</v>
      </c>
      <c r="P90" s="110"/>
      <c r="Q90" s="108"/>
      <c r="R90" s="108"/>
      <c r="S90" s="108"/>
      <c r="T90" s="108"/>
      <c r="U90" s="108"/>
      <c r="V90" s="108"/>
      <c r="W90" s="108"/>
      <c r="X90" s="108"/>
      <c r="Y90" s="108"/>
      <c r="Z90" s="164">
        <f t="shared" si="9"/>
        <v>0</v>
      </c>
      <c r="AA90" s="167">
        <f>Z90/$Z$3*'Control Panel'!$N$7+'Control Panel'!$O$7</f>
        <v>50</v>
      </c>
      <c r="AB90" s="110"/>
      <c r="AC90" s="108"/>
      <c r="AD90" s="108"/>
      <c r="AE90" s="108"/>
      <c r="AF90" s="108"/>
      <c r="AG90" s="108"/>
      <c r="AH90" s="108"/>
      <c r="AI90" s="108"/>
      <c r="AJ90" s="108"/>
      <c r="AK90" s="108"/>
      <c r="AL90" s="111">
        <f t="shared" si="10"/>
        <v>0</v>
      </c>
      <c r="AM90" s="99" t="e">
        <f>AL90/$AL$3*'Control Panel'!$N$7+'Control Panel'!$O$7</f>
        <v>#DIV/0!</v>
      </c>
      <c r="AN90" s="110"/>
      <c r="AO90" s="108"/>
      <c r="AP90" s="108"/>
      <c r="AQ90" s="108"/>
      <c r="AR90" s="108"/>
      <c r="AS90" s="108"/>
      <c r="AT90" s="108"/>
      <c r="AU90" s="108"/>
      <c r="AV90" s="108"/>
      <c r="AW90" s="108"/>
      <c r="AX90" s="164">
        <f t="shared" si="11"/>
        <v>0</v>
      </c>
      <c r="AY90" s="162" t="e">
        <f>AX90/$AX$3*'Control Panel'!$N$7+'Control Panel'!$O$7</f>
        <v>#DIV/0!</v>
      </c>
    </row>
    <row r="91" spans="1:51" ht="16.5" thickBot="1" x14ac:dyDescent="0.3">
      <c r="A91" s="1">
        <v>87</v>
      </c>
      <c r="B91" s="108">
        <f>Attendance!B91</f>
        <v>0</v>
      </c>
      <c r="C91" s="108">
        <f>Attendance!C91</f>
        <v>0</v>
      </c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64">
        <f t="shared" si="8"/>
        <v>0</v>
      </c>
      <c r="O91" s="167">
        <f>N91/$N$3*'Control Panel'!$N$7+'Control Panel'!$O$7</f>
        <v>50</v>
      </c>
      <c r="P91" s="110"/>
      <c r="Q91" s="108"/>
      <c r="R91" s="108"/>
      <c r="S91" s="108"/>
      <c r="T91" s="108"/>
      <c r="U91" s="108"/>
      <c r="V91" s="108"/>
      <c r="W91" s="108"/>
      <c r="X91" s="108"/>
      <c r="Y91" s="108"/>
      <c r="Z91" s="164">
        <f t="shared" si="9"/>
        <v>0</v>
      </c>
      <c r="AA91" s="167">
        <f>Z91/$Z$3*'Control Panel'!$N$7+'Control Panel'!$O$7</f>
        <v>50</v>
      </c>
      <c r="AB91" s="110"/>
      <c r="AC91" s="108"/>
      <c r="AD91" s="108"/>
      <c r="AE91" s="108"/>
      <c r="AF91" s="108"/>
      <c r="AG91" s="108"/>
      <c r="AH91" s="108"/>
      <c r="AI91" s="108"/>
      <c r="AJ91" s="108"/>
      <c r="AK91" s="108"/>
      <c r="AL91" s="111">
        <f t="shared" si="10"/>
        <v>0</v>
      </c>
      <c r="AM91" s="99" t="e">
        <f>AL91/$AL$3*'Control Panel'!$N$7+'Control Panel'!$O$7</f>
        <v>#DIV/0!</v>
      </c>
      <c r="AN91" s="110"/>
      <c r="AO91" s="108"/>
      <c r="AP91" s="108"/>
      <c r="AQ91" s="108"/>
      <c r="AR91" s="108"/>
      <c r="AS91" s="108"/>
      <c r="AT91" s="108"/>
      <c r="AU91" s="108"/>
      <c r="AV91" s="108"/>
      <c r="AW91" s="108"/>
      <c r="AX91" s="164">
        <f t="shared" si="11"/>
        <v>0</v>
      </c>
      <c r="AY91" s="162" t="e">
        <f>AX91/$AX$3*'Control Panel'!$N$7+'Control Panel'!$O$7</f>
        <v>#DIV/0!</v>
      </c>
    </row>
    <row r="92" spans="1:51" ht="16.5" thickBot="1" x14ac:dyDescent="0.3">
      <c r="A92" s="1">
        <v>88</v>
      </c>
      <c r="B92" s="108">
        <f>Attendance!B92</f>
        <v>0</v>
      </c>
      <c r="C92" s="108">
        <f>Attendance!C92</f>
        <v>0</v>
      </c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64">
        <f t="shared" si="8"/>
        <v>0</v>
      </c>
      <c r="O92" s="167">
        <f>N92/$N$3*'Control Panel'!$N$7+'Control Panel'!$O$7</f>
        <v>50</v>
      </c>
      <c r="P92" s="110"/>
      <c r="Q92" s="108"/>
      <c r="R92" s="108"/>
      <c r="S92" s="108"/>
      <c r="T92" s="108"/>
      <c r="U92" s="108"/>
      <c r="V92" s="108"/>
      <c r="W92" s="108"/>
      <c r="X92" s="108"/>
      <c r="Y92" s="108"/>
      <c r="Z92" s="164">
        <f t="shared" si="9"/>
        <v>0</v>
      </c>
      <c r="AA92" s="167">
        <f>Z92/$Z$3*'Control Panel'!$N$7+'Control Panel'!$O$7</f>
        <v>50</v>
      </c>
      <c r="AB92" s="110"/>
      <c r="AC92" s="108"/>
      <c r="AD92" s="108"/>
      <c r="AE92" s="108"/>
      <c r="AF92" s="108"/>
      <c r="AG92" s="108"/>
      <c r="AH92" s="108"/>
      <c r="AI92" s="108"/>
      <c r="AJ92" s="108"/>
      <c r="AK92" s="108"/>
      <c r="AL92" s="111">
        <f t="shared" si="10"/>
        <v>0</v>
      </c>
      <c r="AM92" s="99" t="e">
        <f>AL92/$AL$3*'Control Panel'!$N$7+'Control Panel'!$O$7</f>
        <v>#DIV/0!</v>
      </c>
      <c r="AN92" s="110"/>
      <c r="AO92" s="108"/>
      <c r="AP92" s="108"/>
      <c r="AQ92" s="108"/>
      <c r="AR92" s="108"/>
      <c r="AS92" s="108"/>
      <c r="AT92" s="108"/>
      <c r="AU92" s="108"/>
      <c r="AV92" s="108"/>
      <c r="AW92" s="108"/>
      <c r="AX92" s="164">
        <f t="shared" si="11"/>
        <v>0</v>
      </c>
      <c r="AY92" s="162" t="e">
        <f>AX92/$AX$3*'Control Panel'!$N$7+'Control Panel'!$O$7</f>
        <v>#DIV/0!</v>
      </c>
    </row>
    <row r="93" spans="1:51" ht="16.5" thickBot="1" x14ac:dyDescent="0.3">
      <c r="A93" s="1">
        <v>89</v>
      </c>
      <c r="B93" s="108">
        <f>Attendance!B93</f>
        <v>0</v>
      </c>
      <c r="C93" s="108">
        <f>Attendance!C93</f>
        <v>0</v>
      </c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64">
        <f t="shared" si="8"/>
        <v>0</v>
      </c>
      <c r="O93" s="167">
        <f>N93/$N$3*'Control Panel'!$N$7+'Control Panel'!$O$7</f>
        <v>50</v>
      </c>
      <c r="P93" s="110"/>
      <c r="Q93" s="108"/>
      <c r="R93" s="108"/>
      <c r="S93" s="108"/>
      <c r="T93" s="108"/>
      <c r="U93" s="108"/>
      <c r="V93" s="108"/>
      <c r="W93" s="108"/>
      <c r="X93" s="108"/>
      <c r="Y93" s="108"/>
      <c r="Z93" s="164">
        <f t="shared" si="9"/>
        <v>0</v>
      </c>
      <c r="AA93" s="167">
        <f>Z93/$Z$3*'Control Panel'!$N$7+'Control Panel'!$O$7</f>
        <v>50</v>
      </c>
      <c r="AB93" s="110"/>
      <c r="AC93" s="108"/>
      <c r="AD93" s="108"/>
      <c r="AE93" s="108"/>
      <c r="AF93" s="108"/>
      <c r="AG93" s="108"/>
      <c r="AH93" s="108"/>
      <c r="AI93" s="108"/>
      <c r="AJ93" s="108"/>
      <c r="AK93" s="108"/>
      <c r="AL93" s="111">
        <f t="shared" si="10"/>
        <v>0</v>
      </c>
      <c r="AM93" s="99" t="e">
        <f>AL93/$AL$3*'Control Panel'!$N$7+'Control Panel'!$O$7</f>
        <v>#DIV/0!</v>
      </c>
      <c r="AN93" s="110"/>
      <c r="AO93" s="108"/>
      <c r="AP93" s="108"/>
      <c r="AQ93" s="108"/>
      <c r="AR93" s="108"/>
      <c r="AS93" s="108"/>
      <c r="AT93" s="108"/>
      <c r="AU93" s="108"/>
      <c r="AV93" s="108"/>
      <c r="AW93" s="108"/>
      <c r="AX93" s="164">
        <f t="shared" si="11"/>
        <v>0</v>
      </c>
      <c r="AY93" s="162" t="e">
        <f>AX93/$AX$3*'Control Panel'!$N$7+'Control Panel'!$O$7</f>
        <v>#DIV/0!</v>
      </c>
    </row>
    <row r="94" spans="1:51" ht="16.5" thickBot="1" x14ac:dyDescent="0.3">
      <c r="A94" s="1">
        <v>90</v>
      </c>
      <c r="B94" s="108">
        <f>Attendance!B94</f>
        <v>0</v>
      </c>
      <c r="C94" s="108">
        <f>Attendance!C94</f>
        <v>0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64">
        <f t="shared" si="8"/>
        <v>0</v>
      </c>
      <c r="O94" s="167">
        <f>N94/$N$3*'Control Panel'!$N$7+'Control Panel'!$O$7</f>
        <v>50</v>
      </c>
      <c r="P94" s="110"/>
      <c r="Q94" s="108"/>
      <c r="R94" s="108"/>
      <c r="S94" s="108"/>
      <c r="T94" s="108"/>
      <c r="U94" s="108"/>
      <c r="V94" s="108"/>
      <c r="W94" s="108"/>
      <c r="X94" s="108"/>
      <c r="Y94" s="108"/>
      <c r="Z94" s="164">
        <f t="shared" si="9"/>
        <v>0</v>
      </c>
      <c r="AA94" s="167">
        <f>Z94/$Z$3*'Control Panel'!$N$7+'Control Panel'!$O$7</f>
        <v>50</v>
      </c>
      <c r="AB94" s="110"/>
      <c r="AC94" s="108"/>
      <c r="AD94" s="108"/>
      <c r="AE94" s="108"/>
      <c r="AF94" s="108"/>
      <c r="AG94" s="108"/>
      <c r="AH94" s="108"/>
      <c r="AI94" s="108"/>
      <c r="AJ94" s="108"/>
      <c r="AK94" s="108"/>
      <c r="AL94" s="111">
        <f t="shared" si="10"/>
        <v>0</v>
      </c>
      <c r="AM94" s="99" t="e">
        <f>AL94/$AL$3*'Control Panel'!$N$7+'Control Panel'!$O$7</f>
        <v>#DIV/0!</v>
      </c>
      <c r="AN94" s="110"/>
      <c r="AO94" s="108"/>
      <c r="AP94" s="108"/>
      <c r="AQ94" s="108"/>
      <c r="AR94" s="108"/>
      <c r="AS94" s="108"/>
      <c r="AT94" s="108"/>
      <c r="AU94" s="108"/>
      <c r="AV94" s="108"/>
      <c r="AW94" s="108"/>
      <c r="AX94" s="164">
        <f t="shared" si="11"/>
        <v>0</v>
      </c>
      <c r="AY94" s="162" t="e">
        <f>AX94/$AX$3*'Control Panel'!$N$7+'Control Panel'!$O$7</f>
        <v>#DIV/0!</v>
      </c>
    </row>
    <row r="95" spans="1:51" ht="16.5" thickBot="1" x14ac:dyDescent="0.3">
      <c r="A95" s="1">
        <v>91</v>
      </c>
      <c r="B95" s="108">
        <f>Attendance!B95</f>
        <v>0</v>
      </c>
      <c r="C95" s="108">
        <f>Attendance!C95</f>
        <v>0</v>
      </c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64">
        <f t="shared" si="8"/>
        <v>0</v>
      </c>
      <c r="O95" s="167">
        <f>N95/$N$3*'Control Panel'!$N$7+'Control Panel'!$O$7</f>
        <v>50</v>
      </c>
      <c r="P95" s="110"/>
      <c r="Q95" s="108"/>
      <c r="R95" s="108"/>
      <c r="S95" s="108"/>
      <c r="T95" s="108"/>
      <c r="U95" s="108"/>
      <c r="V95" s="108"/>
      <c r="W95" s="108"/>
      <c r="X95" s="108"/>
      <c r="Y95" s="108"/>
      <c r="Z95" s="164">
        <f t="shared" si="9"/>
        <v>0</v>
      </c>
      <c r="AA95" s="167">
        <f>Z95/$Z$3*'Control Panel'!$N$7+'Control Panel'!$O$7</f>
        <v>50</v>
      </c>
      <c r="AB95" s="110"/>
      <c r="AC95" s="108"/>
      <c r="AD95" s="108"/>
      <c r="AE95" s="108"/>
      <c r="AF95" s="108"/>
      <c r="AG95" s="108"/>
      <c r="AH95" s="108"/>
      <c r="AI95" s="108"/>
      <c r="AJ95" s="108"/>
      <c r="AK95" s="108"/>
      <c r="AL95" s="111">
        <f t="shared" si="10"/>
        <v>0</v>
      </c>
      <c r="AM95" s="99" t="e">
        <f>AL95/$AL$3*'Control Panel'!$N$7+'Control Panel'!$O$7</f>
        <v>#DIV/0!</v>
      </c>
      <c r="AN95" s="110"/>
      <c r="AO95" s="108"/>
      <c r="AP95" s="108"/>
      <c r="AQ95" s="108"/>
      <c r="AR95" s="108"/>
      <c r="AS95" s="108"/>
      <c r="AT95" s="108"/>
      <c r="AU95" s="108"/>
      <c r="AV95" s="108"/>
      <c r="AW95" s="108"/>
      <c r="AX95" s="164">
        <f t="shared" si="11"/>
        <v>0</v>
      </c>
      <c r="AY95" s="162" t="e">
        <f>AX95/$AX$3*'Control Panel'!$N$7+'Control Panel'!$O$7</f>
        <v>#DIV/0!</v>
      </c>
    </row>
    <row r="96" spans="1:51" ht="16.5" thickBot="1" x14ac:dyDescent="0.3">
      <c r="A96" s="1">
        <v>92</v>
      </c>
      <c r="B96" s="108">
        <f>Attendance!B96</f>
        <v>0</v>
      </c>
      <c r="C96" s="108">
        <f>Attendance!C96</f>
        <v>0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64">
        <f t="shared" si="8"/>
        <v>0</v>
      </c>
      <c r="O96" s="167">
        <f>N96/$N$3*'Control Panel'!$N$7+'Control Panel'!$O$7</f>
        <v>50</v>
      </c>
      <c r="P96" s="110"/>
      <c r="Q96" s="108"/>
      <c r="R96" s="108"/>
      <c r="S96" s="108"/>
      <c r="T96" s="108"/>
      <c r="U96" s="108"/>
      <c r="V96" s="108"/>
      <c r="W96" s="108"/>
      <c r="X96" s="108"/>
      <c r="Y96" s="108"/>
      <c r="Z96" s="164">
        <f t="shared" si="9"/>
        <v>0</v>
      </c>
      <c r="AA96" s="167">
        <f>Z96/$Z$3*'Control Panel'!$N$7+'Control Panel'!$O$7</f>
        <v>50</v>
      </c>
      <c r="AB96" s="110"/>
      <c r="AC96" s="108"/>
      <c r="AD96" s="108"/>
      <c r="AE96" s="108"/>
      <c r="AF96" s="108"/>
      <c r="AG96" s="108"/>
      <c r="AH96" s="108"/>
      <c r="AI96" s="108"/>
      <c r="AJ96" s="108"/>
      <c r="AK96" s="108"/>
      <c r="AL96" s="111">
        <f t="shared" si="10"/>
        <v>0</v>
      </c>
      <c r="AM96" s="99" t="e">
        <f>AL96/$AL$3*'Control Panel'!$N$7+'Control Panel'!$O$7</f>
        <v>#DIV/0!</v>
      </c>
      <c r="AN96" s="110"/>
      <c r="AO96" s="108"/>
      <c r="AP96" s="108"/>
      <c r="AQ96" s="108"/>
      <c r="AR96" s="108"/>
      <c r="AS96" s="108"/>
      <c r="AT96" s="108"/>
      <c r="AU96" s="108"/>
      <c r="AV96" s="108"/>
      <c r="AW96" s="108"/>
      <c r="AX96" s="164">
        <f t="shared" si="11"/>
        <v>0</v>
      </c>
      <c r="AY96" s="162" t="e">
        <f>AX96/$AX$3*'Control Panel'!$N$7+'Control Panel'!$O$7</f>
        <v>#DIV/0!</v>
      </c>
    </row>
    <row r="97" spans="1:51" ht="16.5" thickBot="1" x14ac:dyDescent="0.3">
      <c r="A97" s="1">
        <v>93</v>
      </c>
      <c r="B97" s="108">
        <f>Attendance!B97</f>
        <v>0</v>
      </c>
      <c r="C97" s="108">
        <f>Attendance!C97</f>
        <v>0</v>
      </c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64">
        <f t="shared" si="8"/>
        <v>0</v>
      </c>
      <c r="O97" s="167">
        <f>N97/$N$3*'Control Panel'!$N$7+'Control Panel'!$O$7</f>
        <v>50</v>
      </c>
      <c r="P97" s="110"/>
      <c r="Q97" s="108"/>
      <c r="R97" s="108"/>
      <c r="S97" s="108"/>
      <c r="T97" s="108"/>
      <c r="U97" s="108"/>
      <c r="V97" s="108"/>
      <c r="W97" s="108"/>
      <c r="X97" s="108"/>
      <c r="Y97" s="108"/>
      <c r="Z97" s="164">
        <f t="shared" si="9"/>
        <v>0</v>
      </c>
      <c r="AA97" s="167">
        <f>Z97/$Z$3*'Control Panel'!$N$7+'Control Panel'!$O$7</f>
        <v>50</v>
      </c>
      <c r="AB97" s="110"/>
      <c r="AC97" s="108"/>
      <c r="AD97" s="108"/>
      <c r="AE97" s="108"/>
      <c r="AF97" s="108"/>
      <c r="AG97" s="108"/>
      <c r="AH97" s="108"/>
      <c r="AI97" s="108"/>
      <c r="AJ97" s="108"/>
      <c r="AK97" s="108"/>
      <c r="AL97" s="111">
        <f t="shared" si="10"/>
        <v>0</v>
      </c>
      <c r="AM97" s="99" t="e">
        <f>AL97/$AL$3*'Control Panel'!$N$7+'Control Panel'!$O$7</f>
        <v>#DIV/0!</v>
      </c>
      <c r="AN97" s="110"/>
      <c r="AO97" s="108"/>
      <c r="AP97" s="108"/>
      <c r="AQ97" s="108"/>
      <c r="AR97" s="108"/>
      <c r="AS97" s="108"/>
      <c r="AT97" s="108"/>
      <c r="AU97" s="108"/>
      <c r="AV97" s="108"/>
      <c r="AW97" s="108"/>
      <c r="AX97" s="164">
        <f t="shared" si="11"/>
        <v>0</v>
      </c>
      <c r="AY97" s="162" t="e">
        <f>AX97/$AX$3*'Control Panel'!$N$7+'Control Panel'!$O$7</f>
        <v>#DIV/0!</v>
      </c>
    </row>
    <row r="98" spans="1:51" ht="16.5" thickBot="1" x14ac:dyDescent="0.3">
      <c r="A98" s="1">
        <v>94</v>
      </c>
      <c r="B98" s="108">
        <f>Attendance!B98</f>
        <v>0</v>
      </c>
      <c r="C98" s="108">
        <f>Attendance!C98</f>
        <v>0</v>
      </c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64">
        <f t="shared" si="8"/>
        <v>0</v>
      </c>
      <c r="O98" s="167">
        <f>N98/$N$3*'Control Panel'!$N$7+'Control Panel'!$O$7</f>
        <v>50</v>
      </c>
      <c r="P98" s="110"/>
      <c r="Q98" s="108"/>
      <c r="R98" s="108"/>
      <c r="S98" s="108"/>
      <c r="T98" s="108"/>
      <c r="U98" s="108"/>
      <c r="V98" s="108"/>
      <c r="W98" s="108"/>
      <c r="X98" s="108"/>
      <c r="Y98" s="108"/>
      <c r="Z98" s="164">
        <f t="shared" si="9"/>
        <v>0</v>
      </c>
      <c r="AA98" s="167">
        <f>Z98/$Z$3*'Control Panel'!$N$7+'Control Panel'!$O$7</f>
        <v>50</v>
      </c>
      <c r="AB98" s="110"/>
      <c r="AC98" s="108"/>
      <c r="AD98" s="108"/>
      <c r="AE98" s="108"/>
      <c r="AF98" s="108"/>
      <c r="AG98" s="108"/>
      <c r="AH98" s="108"/>
      <c r="AI98" s="108"/>
      <c r="AJ98" s="108"/>
      <c r="AK98" s="108"/>
      <c r="AL98" s="111">
        <f t="shared" si="10"/>
        <v>0</v>
      </c>
      <c r="AM98" s="99" t="e">
        <f>AL98/$AL$3*'Control Panel'!$N$7+'Control Panel'!$O$7</f>
        <v>#DIV/0!</v>
      </c>
      <c r="AN98" s="110"/>
      <c r="AO98" s="108"/>
      <c r="AP98" s="108"/>
      <c r="AQ98" s="108"/>
      <c r="AR98" s="108"/>
      <c r="AS98" s="108"/>
      <c r="AT98" s="108"/>
      <c r="AU98" s="108"/>
      <c r="AV98" s="108"/>
      <c r="AW98" s="108"/>
      <c r="AX98" s="164">
        <f t="shared" si="11"/>
        <v>0</v>
      </c>
      <c r="AY98" s="162" t="e">
        <f>AX98/$AX$3*'Control Panel'!$N$7+'Control Panel'!$O$7</f>
        <v>#DIV/0!</v>
      </c>
    </row>
    <row r="99" spans="1:51" ht="16.5" thickBot="1" x14ac:dyDescent="0.3">
      <c r="A99" s="1">
        <v>95</v>
      </c>
      <c r="B99" s="108">
        <f>Attendance!B99</f>
        <v>0</v>
      </c>
      <c r="C99" s="108">
        <f>Attendance!C99</f>
        <v>0</v>
      </c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64">
        <f t="shared" si="8"/>
        <v>0</v>
      </c>
      <c r="O99" s="167">
        <f>N99/$N$3*'Control Panel'!$N$7+'Control Panel'!$O$7</f>
        <v>50</v>
      </c>
      <c r="P99" s="110"/>
      <c r="Q99" s="108"/>
      <c r="R99" s="108"/>
      <c r="S99" s="108"/>
      <c r="T99" s="108"/>
      <c r="U99" s="108"/>
      <c r="V99" s="108"/>
      <c r="W99" s="108"/>
      <c r="X99" s="108"/>
      <c r="Y99" s="108"/>
      <c r="Z99" s="164">
        <f t="shared" si="9"/>
        <v>0</v>
      </c>
      <c r="AA99" s="167">
        <f>Z99/$Z$3*'Control Panel'!$N$7+'Control Panel'!$O$7</f>
        <v>50</v>
      </c>
      <c r="AB99" s="110"/>
      <c r="AC99" s="108"/>
      <c r="AD99" s="108"/>
      <c r="AE99" s="108"/>
      <c r="AF99" s="108"/>
      <c r="AG99" s="108"/>
      <c r="AH99" s="108"/>
      <c r="AI99" s="108"/>
      <c r="AJ99" s="108"/>
      <c r="AK99" s="108"/>
      <c r="AL99" s="111">
        <f t="shared" si="10"/>
        <v>0</v>
      </c>
      <c r="AM99" s="99" t="e">
        <f>AL99/$AL$3*'Control Panel'!$N$7+'Control Panel'!$O$7</f>
        <v>#DIV/0!</v>
      </c>
      <c r="AN99" s="110"/>
      <c r="AO99" s="108"/>
      <c r="AP99" s="108"/>
      <c r="AQ99" s="108"/>
      <c r="AR99" s="108"/>
      <c r="AS99" s="108"/>
      <c r="AT99" s="108"/>
      <c r="AU99" s="108"/>
      <c r="AV99" s="108"/>
      <c r="AW99" s="108"/>
      <c r="AX99" s="164">
        <f t="shared" si="11"/>
        <v>0</v>
      </c>
      <c r="AY99" s="162" t="e">
        <f>AX99/$AX$3*'Control Panel'!$N$7+'Control Panel'!$O$7</f>
        <v>#DIV/0!</v>
      </c>
    </row>
    <row r="100" spans="1:51" ht="16.5" thickBot="1" x14ac:dyDescent="0.3">
      <c r="A100" s="1">
        <v>96</v>
      </c>
      <c r="B100" s="108">
        <f>Attendance!B100</f>
        <v>0</v>
      </c>
      <c r="C100" s="108">
        <f>Attendance!C100</f>
        <v>0</v>
      </c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64">
        <f t="shared" si="8"/>
        <v>0</v>
      </c>
      <c r="O100" s="167">
        <f>N100/$N$3*'Control Panel'!$N$7+'Control Panel'!$O$7</f>
        <v>50</v>
      </c>
      <c r="P100" s="110"/>
      <c r="Q100" s="108"/>
      <c r="R100" s="108"/>
      <c r="S100" s="108"/>
      <c r="T100" s="108"/>
      <c r="U100" s="108"/>
      <c r="V100" s="108"/>
      <c r="W100" s="108"/>
      <c r="X100" s="108"/>
      <c r="Y100" s="108"/>
      <c r="Z100" s="164">
        <f t="shared" si="9"/>
        <v>0</v>
      </c>
      <c r="AA100" s="167">
        <f>Z100/$Z$3*'Control Panel'!$N$7+'Control Panel'!$O$7</f>
        <v>50</v>
      </c>
      <c r="AB100" s="110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11">
        <f t="shared" si="10"/>
        <v>0</v>
      </c>
      <c r="AM100" s="99" t="e">
        <f>AL100/$AL$3*'Control Panel'!$N$7+'Control Panel'!$O$7</f>
        <v>#DIV/0!</v>
      </c>
      <c r="AN100" s="110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64">
        <f t="shared" si="11"/>
        <v>0</v>
      </c>
      <c r="AY100" s="162" t="e">
        <f>AX100/$AX$3*'Control Panel'!$N$7+'Control Panel'!$O$7</f>
        <v>#DIV/0!</v>
      </c>
    </row>
    <row r="101" spans="1:51" ht="16.5" thickBot="1" x14ac:dyDescent="0.3">
      <c r="A101" s="1">
        <v>97</v>
      </c>
      <c r="B101" s="108">
        <f>Attendance!B101</f>
        <v>0</v>
      </c>
      <c r="C101" s="108">
        <f>Attendance!C101</f>
        <v>0</v>
      </c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64">
        <f t="shared" si="8"/>
        <v>0</v>
      </c>
      <c r="O101" s="167">
        <f>N101/$N$3*'Control Panel'!$N$7+'Control Panel'!$O$7</f>
        <v>50</v>
      </c>
      <c r="P101" s="110"/>
      <c r="Q101" s="108"/>
      <c r="R101" s="108"/>
      <c r="S101" s="108"/>
      <c r="T101" s="108"/>
      <c r="U101" s="108"/>
      <c r="V101" s="108"/>
      <c r="W101" s="108"/>
      <c r="X101" s="108"/>
      <c r="Y101" s="108"/>
      <c r="Z101" s="164">
        <f t="shared" si="9"/>
        <v>0</v>
      </c>
      <c r="AA101" s="167">
        <f>Z101/$Z$3*'Control Panel'!$N$7+'Control Panel'!$O$7</f>
        <v>50</v>
      </c>
      <c r="AB101" s="110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11">
        <f t="shared" si="10"/>
        <v>0</v>
      </c>
      <c r="AM101" s="99" t="e">
        <f>AL101/$AL$3*'Control Panel'!$N$7+'Control Panel'!$O$7</f>
        <v>#DIV/0!</v>
      </c>
      <c r="AN101" s="110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64">
        <f t="shared" si="11"/>
        <v>0</v>
      </c>
      <c r="AY101" s="162" t="e">
        <f>AX101/$AX$3*'Control Panel'!$N$7+'Control Panel'!$O$7</f>
        <v>#DIV/0!</v>
      </c>
    </row>
    <row r="102" spans="1:51" ht="16.5" thickBot="1" x14ac:dyDescent="0.3">
      <c r="A102" s="1">
        <v>98</v>
      </c>
      <c r="B102" s="108">
        <f>Attendance!B102</f>
        <v>0</v>
      </c>
      <c r="C102" s="108">
        <f>Attendance!C102</f>
        <v>0</v>
      </c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64">
        <f t="shared" si="8"/>
        <v>0</v>
      </c>
      <c r="O102" s="167">
        <f>N102/$N$3*'Control Panel'!$N$7+'Control Panel'!$O$7</f>
        <v>50</v>
      </c>
      <c r="P102" s="110"/>
      <c r="Q102" s="108"/>
      <c r="R102" s="108"/>
      <c r="S102" s="108"/>
      <c r="T102" s="108"/>
      <c r="U102" s="108"/>
      <c r="V102" s="108"/>
      <c r="W102" s="108"/>
      <c r="X102" s="108"/>
      <c r="Y102" s="108"/>
      <c r="Z102" s="164">
        <f t="shared" si="9"/>
        <v>0</v>
      </c>
      <c r="AA102" s="167">
        <f>Z102/$Z$3*'Control Panel'!$N$7+'Control Panel'!$O$7</f>
        <v>50</v>
      </c>
      <c r="AB102" s="110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11">
        <f t="shared" si="10"/>
        <v>0</v>
      </c>
      <c r="AM102" s="99" t="e">
        <f>AL102/$AL$3*'Control Panel'!$N$7+'Control Panel'!$O$7</f>
        <v>#DIV/0!</v>
      </c>
      <c r="AN102" s="110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64">
        <f t="shared" si="11"/>
        <v>0</v>
      </c>
      <c r="AY102" s="162" t="e">
        <f>AX102/$AX$3*'Control Panel'!$N$7+'Control Panel'!$O$7</f>
        <v>#DIV/0!</v>
      </c>
    </row>
    <row r="103" spans="1:51" ht="16.5" thickBot="1" x14ac:dyDescent="0.3">
      <c r="A103" s="1">
        <v>99</v>
      </c>
      <c r="B103" s="108">
        <f>Attendance!B103</f>
        <v>0</v>
      </c>
      <c r="C103" s="108">
        <f>Attendance!C103</f>
        <v>0</v>
      </c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64">
        <f t="shared" si="8"/>
        <v>0</v>
      </c>
      <c r="O103" s="167">
        <f>N103/$N$3*'Control Panel'!$N$7+'Control Panel'!$O$7</f>
        <v>50</v>
      </c>
      <c r="P103" s="110"/>
      <c r="Q103" s="108"/>
      <c r="R103" s="108"/>
      <c r="S103" s="108"/>
      <c r="T103" s="108"/>
      <c r="U103" s="108"/>
      <c r="V103" s="108"/>
      <c r="W103" s="108"/>
      <c r="X103" s="108"/>
      <c r="Y103" s="108"/>
      <c r="Z103" s="164">
        <f t="shared" si="9"/>
        <v>0</v>
      </c>
      <c r="AA103" s="167">
        <f>Z103/$Z$3*'Control Panel'!$N$7+'Control Panel'!$O$7</f>
        <v>50</v>
      </c>
      <c r="AB103" s="110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11">
        <f t="shared" si="10"/>
        <v>0</v>
      </c>
      <c r="AM103" s="99" t="e">
        <f>AL103/$AL$3*'Control Panel'!$N$7+'Control Panel'!$O$7</f>
        <v>#DIV/0!</v>
      </c>
      <c r="AN103" s="110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64">
        <f t="shared" si="11"/>
        <v>0</v>
      </c>
      <c r="AY103" s="162" t="e">
        <f>AX103/$AX$3*'Control Panel'!$N$7+'Control Panel'!$O$7</f>
        <v>#DIV/0!</v>
      </c>
    </row>
    <row r="104" spans="1:51" ht="16.5" thickBot="1" x14ac:dyDescent="0.3">
      <c r="A104" s="1">
        <v>100</v>
      </c>
      <c r="B104" s="108">
        <f>Attendance!B104</f>
        <v>0</v>
      </c>
      <c r="C104" s="108">
        <f>Attendance!C104</f>
        <v>0</v>
      </c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64">
        <f t="shared" si="8"/>
        <v>0</v>
      </c>
      <c r="O104" s="167">
        <f>N104/$N$3*'Control Panel'!$N$7+'Control Panel'!$O$7</f>
        <v>50</v>
      </c>
      <c r="P104" s="110"/>
      <c r="Q104" s="108"/>
      <c r="R104" s="108"/>
      <c r="S104" s="108"/>
      <c r="T104" s="108"/>
      <c r="U104" s="108"/>
      <c r="V104" s="108"/>
      <c r="W104" s="108"/>
      <c r="X104" s="108"/>
      <c r="Y104" s="108"/>
      <c r="Z104" s="164">
        <f t="shared" si="9"/>
        <v>0</v>
      </c>
      <c r="AA104" s="167">
        <f>Z104/$Z$3*'Control Panel'!$N$7+'Control Panel'!$O$7</f>
        <v>50</v>
      </c>
      <c r="AB104" s="110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11">
        <f t="shared" si="10"/>
        <v>0</v>
      </c>
      <c r="AM104" s="99" t="e">
        <f>AL104/$AL$3*'Control Panel'!$N$7+'Control Panel'!$O$7</f>
        <v>#DIV/0!</v>
      </c>
      <c r="AN104" s="110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64">
        <f t="shared" si="11"/>
        <v>0</v>
      </c>
      <c r="AY104" s="162" t="e">
        <f>AX104/$AX$3*'Control Panel'!$N$7+'Control Panel'!$O$7</f>
        <v>#DIV/0!</v>
      </c>
    </row>
  </sheetData>
  <sheetProtection algorithmName="SHA-512" hashValue="GPNTu/Q6FqEG+eIdvjQQVp/NlpJc+EPEJPu/85YK4BNYTIY0Q+qEH5nYdGkiFGUYByEssQRhAYfFjGHdxD0TWw==" saltValue="O9oGENjSLa98LsonVXrc/A==" spinCount="100000" sheet="1" objects="1" scenarios="1"/>
  <protectedRanges>
    <protectedRange sqref="AN2:AW2" name="Range10"/>
    <protectedRange sqref="AB2:AK2" name="Range9"/>
    <protectedRange sqref="P2:Y2" name="Range8"/>
    <protectedRange sqref="D2:M2" name="Range7"/>
    <protectedRange sqref="D3:M104" name="prelim"/>
    <protectedRange sqref="P3:Y104" name="Midterm"/>
    <protectedRange sqref="AB3:AK104" name="prefinal"/>
    <protectedRange sqref="AN3:AW104" name="Final"/>
  </protectedRanges>
  <mergeCells count="7">
    <mergeCell ref="AN1:AX1"/>
    <mergeCell ref="A1:B1"/>
    <mergeCell ref="A2:B2"/>
    <mergeCell ref="A3:C3"/>
    <mergeCell ref="D1:N1"/>
    <mergeCell ref="P1:Z1"/>
    <mergeCell ref="AB1:AL1"/>
  </mergeCells>
  <conditionalFormatting sqref="AY5:AY104">
    <cfRule type="cellIs" dxfId="11" priority="4" operator="lessThan">
      <formula>74.9</formula>
    </cfRule>
  </conditionalFormatting>
  <conditionalFormatting sqref="AM5:AM104">
    <cfRule type="cellIs" dxfId="10" priority="3" operator="lessThan">
      <formula>74.9</formula>
    </cfRule>
  </conditionalFormatting>
  <conditionalFormatting sqref="AA5:AA104">
    <cfRule type="cellIs" dxfId="9" priority="2" operator="lessThan">
      <formula>74.9</formula>
    </cfRule>
  </conditionalFormatting>
  <conditionalFormatting sqref="O5:O104">
    <cfRule type="cellIs" dxfId="8" priority="1" operator="lessThan">
      <formula>74.9</formula>
    </cfRule>
  </conditionalFormatting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10A39-90C2-44D1-8F0C-F725C339BB89}">
  <sheetPr codeName="Sheet7"/>
  <dimension ref="A1:Z105"/>
  <sheetViews>
    <sheetView zoomScale="85" zoomScaleNormal="85" workbookViewId="0">
      <pane xSplit="3" ySplit="5" topLeftCell="I6" activePane="bottomRight" state="frozen"/>
      <selection pane="topRight" activeCell="D1" sqref="D1"/>
      <selection pane="bottomLeft" activeCell="A5" sqref="A5"/>
      <selection pane="bottomRight" activeCell="I93" sqref="I93"/>
    </sheetView>
  </sheetViews>
  <sheetFormatPr defaultRowHeight="15" x14ac:dyDescent="0.25"/>
  <cols>
    <col min="1" max="1" width="4" customWidth="1"/>
    <col min="2" max="2" width="44.42578125" customWidth="1"/>
    <col min="3" max="3" width="16" customWidth="1"/>
    <col min="4" max="22" width="7.7109375" customWidth="1"/>
    <col min="23" max="23" width="9.85546875" customWidth="1"/>
    <col min="25" max="25" width="21.28515625" customWidth="1"/>
  </cols>
  <sheetData>
    <row r="1" spans="1:26" ht="15" customHeight="1" thickBot="1" x14ac:dyDescent="0.3">
      <c r="A1" s="88"/>
      <c r="B1" s="88"/>
      <c r="C1" s="89"/>
      <c r="D1" s="251" t="s">
        <v>6</v>
      </c>
      <c r="E1" s="251"/>
      <c r="F1" s="251"/>
      <c r="G1" s="251"/>
      <c r="H1" s="251" t="s">
        <v>10</v>
      </c>
      <c r="I1" s="251"/>
      <c r="J1" s="251"/>
      <c r="K1" s="251"/>
      <c r="L1" s="90"/>
      <c r="M1" s="251" t="s">
        <v>49</v>
      </c>
      <c r="N1" s="251"/>
      <c r="O1" s="251"/>
      <c r="P1" s="251"/>
      <c r="Q1" s="251" t="s">
        <v>9</v>
      </c>
      <c r="R1" s="251"/>
      <c r="S1" s="251"/>
      <c r="T1" s="251"/>
      <c r="U1" s="251"/>
      <c r="V1" s="251"/>
      <c r="W1" s="252" t="s">
        <v>30</v>
      </c>
      <c r="X1" s="252"/>
    </row>
    <row r="2" spans="1:26" ht="37.5" customHeight="1" thickBot="1" x14ac:dyDescent="0.3">
      <c r="A2" s="88"/>
      <c r="B2" s="83" t="s">
        <v>50</v>
      </c>
      <c r="C2" s="89"/>
      <c r="D2" s="23">
        <f>'Control Panel'!D7</f>
        <v>0.4</v>
      </c>
      <c r="E2" s="23">
        <f>'Control Panel'!D8</f>
        <v>0.25</v>
      </c>
      <c r="F2" s="23">
        <f>'Control Panel'!D9</f>
        <v>0.35</v>
      </c>
      <c r="G2" s="24"/>
      <c r="H2" s="25">
        <f>'Control Panel'!D7</f>
        <v>0.4</v>
      </c>
      <c r="I2" s="25">
        <f>'Control Panel'!D8</f>
        <v>0.25</v>
      </c>
      <c r="J2" s="25">
        <f>'Control Panel'!D9</f>
        <v>0.35</v>
      </c>
      <c r="K2" s="26"/>
      <c r="L2" s="26"/>
      <c r="M2" s="27">
        <f>'Control Panel'!D7</f>
        <v>0.4</v>
      </c>
      <c r="N2" s="27">
        <f>'Control Panel'!D8</f>
        <v>0.25</v>
      </c>
      <c r="O2" s="27">
        <f>'Control Panel'!D9</f>
        <v>0.35</v>
      </c>
      <c r="P2" s="28"/>
      <c r="Q2" s="29">
        <f>'Control Panel'!D7</f>
        <v>0.4</v>
      </c>
      <c r="R2" s="29">
        <f>'Control Panel'!D8</f>
        <v>0.25</v>
      </c>
      <c r="S2" s="29">
        <f>'Control Panel'!D9</f>
        <v>0.35</v>
      </c>
      <c r="T2" s="30"/>
      <c r="U2" s="30"/>
      <c r="V2" s="30"/>
      <c r="W2" s="252"/>
      <c r="X2" s="252"/>
    </row>
    <row r="3" spans="1:26" ht="79.5" customHeight="1" thickBot="1" x14ac:dyDescent="0.3">
      <c r="A3" s="88"/>
      <c r="B3" s="85" t="str">
        <f>Profile!E10</f>
        <v>Code</v>
      </c>
      <c r="C3" s="86">
        <f>Profile!E12</f>
        <v>3</v>
      </c>
      <c r="D3" s="116" t="str">
        <f>'Control Panel'!B7</f>
        <v>Term Test</v>
      </c>
      <c r="E3" s="117" t="str">
        <f>'Control Panel'!B8</f>
        <v>Written Works</v>
      </c>
      <c r="F3" s="117" t="str">
        <f>'Control Panel'!B9</f>
        <v>Performance Task</v>
      </c>
      <c r="G3" s="118" t="s">
        <v>12</v>
      </c>
      <c r="H3" s="119" t="str">
        <f>'Control Panel'!B7</f>
        <v>Term Test</v>
      </c>
      <c r="I3" s="119" t="str">
        <f>'Control Panel'!B8</f>
        <v>Written Works</v>
      </c>
      <c r="J3" s="119" t="str">
        <f>'Control Panel'!B9</f>
        <v>Performance Task</v>
      </c>
      <c r="K3" s="120" t="s">
        <v>14</v>
      </c>
      <c r="L3" s="120" t="s">
        <v>17</v>
      </c>
      <c r="M3" s="121" t="str">
        <f>'Control Panel'!B7</f>
        <v>Term Test</v>
      </c>
      <c r="N3" s="121" t="str">
        <f>'Control Panel'!B8</f>
        <v>Written Works</v>
      </c>
      <c r="O3" s="121" t="str">
        <f>'Control Panel'!B9</f>
        <v>Performance Task</v>
      </c>
      <c r="P3" s="122" t="s">
        <v>16</v>
      </c>
      <c r="Q3" s="123" t="str">
        <f>'Control Panel'!B7</f>
        <v>Term Test</v>
      </c>
      <c r="R3" s="124" t="str">
        <f>'Control Panel'!B8</f>
        <v>Written Works</v>
      </c>
      <c r="S3" s="124" t="str">
        <f>'Control Panel'!B9</f>
        <v>Performance Task</v>
      </c>
      <c r="T3" s="125" t="s">
        <v>18</v>
      </c>
      <c r="U3" s="125" t="s">
        <v>22</v>
      </c>
      <c r="V3" s="125" t="s">
        <v>23</v>
      </c>
      <c r="W3" s="253"/>
      <c r="X3" s="253"/>
    </row>
    <row r="4" spans="1:26" ht="15" customHeight="1" thickBot="1" x14ac:dyDescent="0.3">
      <c r="A4" s="243" t="str">
        <f>'Control Panel'!B3</f>
        <v>Title</v>
      </c>
      <c r="B4" s="244"/>
      <c r="C4" s="245"/>
      <c r="D4" s="84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"/>
      <c r="R4" s="1"/>
      <c r="S4" s="1"/>
      <c r="T4" s="1"/>
      <c r="U4" s="1"/>
      <c r="V4" s="10"/>
      <c r="W4" s="246" t="s">
        <v>10</v>
      </c>
      <c r="X4" s="248" t="s">
        <v>9</v>
      </c>
      <c r="Y4" s="250" t="s">
        <v>11</v>
      </c>
      <c r="Z4" s="41"/>
    </row>
    <row r="5" spans="1:26" ht="15.75" thickBot="1" x14ac:dyDescent="0.3">
      <c r="A5" s="87"/>
      <c r="B5" s="87" t="s">
        <v>51</v>
      </c>
      <c r="C5" s="87" t="s">
        <v>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32"/>
      <c r="W5" s="247"/>
      <c r="X5" s="249"/>
      <c r="Y5" s="250"/>
      <c r="Z5" s="41"/>
    </row>
    <row r="6" spans="1:26" ht="16.5" thickBot="1" x14ac:dyDescent="0.3">
      <c r="A6" s="1">
        <v>1</v>
      </c>
      <c r="B6" s="108" t="str">
        <f>Attendance!B5</f>
        <v>AKON, Michael V.</v>
      </c>
      <c r="C6" s="109">
        <f>Attendance!C5</f>
        <v>0</v>
      </c>
      <c r="D6" s="168">
        <f>'Term Test'!G5*$D$2</f>
        <v>30</v>
      </c>
      <c r="E6" s="168">
        <f>'Written Works'!N5*$E$2</f>
        <v>21.944444444444443</v>
      </c>
      <c r="F6" s="168">
        <f>'Performance Task'!O5*$F$2</f>
        <v>168</v>
      </c>
      <c r="G6" s="170">
        <f t="shared" ref="G6:G65" si="0">SUM(D6:F6)</f>
        <v>219.94444444444446</v>
      </c>
      <c r="H6" s="168">
        <f>'Term Test'!K5*$H$2</f>
        <v>29.8</v>
      </c>
      <c r="I6" s="168">
        <f>'Written Works'!Z5*$I$2</f>
        <v>19.285714285714285</v>
      </c>
      <c r="J6" s="168">
        <f>'Performance Task'!AA5*$J$2</f>
        <v>26.999999999999996</v>
      </c>
      <c r="K6" s="169">
        <f t="shared" ref="K6:K65" si="1">SUM(H6:J6)</f>
        <v>76.085714285714289</v>
      </c>
      <c r="L6" s="169">
        <f>G6*'Control Panel'!$H$5+K6*'Control Panel'!$H$6</f>
        <v>148.01507936507937</v>
      </c>
      <c r="M6" s="168">
        <f>'Term Test'!O5*$M$2</f>
        <v>34.666666666666664</v>
      </c>
      <c r="N6" s="168">
        <f>'Written Works'!AL5*$N$2</f>
        <v>20.25</v>
      </c>
      <c r="O6" s="168" t="e">
        <f>'Performance Task'!AM5*$O$2</f>
        <v>#DIV/0!</v>
      </c>
      <c r="P6" s="170" t="e">
        <f t="shared" ref="P6" si="2">SUM(M6:O6)</f>
        <v>#DIV/0!</v>
      </c>
      <c r="Q6" s="168">
        <f>'Term Test'!S5*$Q$2</f>
        <v>37.75</v>
      </c>
      <c r="R6" s="168">
        <f>'Written Works'!AX5*$R$2</f>
        <v>24.166666666666664</v>
      </c>
      <c r="S6" s="168" t="e">
        <f>'Performance Task'!AY5*$S$2</f>
        <v>#DIV/0!</v>
      </c>
      <c r="T6" s="170" t="e">
        <f t="shared" ref="T6" si="3">SUM(Q6:S6)</f>
        <v>#DIV/0!</v>
      </c>
      <c r="U6" s="170" t="e">
        <f>P6*'Control Panel'!$H$9+T6*'Control Panel'!$H$10</f>
        <v>#DIV/0!</v>
      </c>
      <c r="V6" s="171" t="e">
        <f>L6*'Control Panel'!$I$7+U6*'Control Panel'!$I$11</f>
        <v>#DIV/0!</v>
      </c>
      <c r="W6" s="172" t="str">
        <f t="shared" ref="W6" si="4">IF(L6&gt;=97.9,"1.00",IF(L6&gt;=94.9,"1.25",IF(L6&gt;=91.9,"1.50",IF(L6&gt;=88.9,"1.75",IF(L6&gt;=85.9,"2.00",IF(L6&gt;=82.9,"2.25",IF(L6&gt;=79.9,"2.50",IF(L6&gt;=76.9,"2.75",IF(L6&gt;=74.9, "3.00","5.00")))))))))</f>
        <v>1.00</v>
      </c>
      <c r="X6" s="173" t="e">
        <f t="shared" ref="X6:X65" si="5">IF(V6&gt;=97.9,"1.00",IF(V6&gt;=94.9,"1.25",IF(V6&gt;=91.9,"1.50",IF(V6&gt;=88.9,"1.75",IF(V6&gt;=85.9,"2.00",IF(V6&gt;=82.9,"2.25",IF(V6&gt;=79.9,"2.50",IF(V6&gt;=76.9,"2.75",IF(V6&gt;=74.9, "3.00","5.00")))))))))</f>
        <v>#DIV/0!</v>
      </c>
      <c r="Y6" s="174" t="e">
        <f t="shared" ref="Y6:Y10" si="6">IF(V6&gt;=75,"PASSED", "FAILED")</f>
        <v>#DIV/0!</v>
      </c>
      <c r="Z6" s="60"/>
    </row>
    <row r="7" spans="1:26" ht="16.5" thickBot="1" x14ac:dyDescent="0.3">
      <c r="A7" s="1">
        <v>2</v>
      </c>
      <c r="B7" s="108" t="str">
        <f>Attendance!B6</f>
        <v>DAUL, Jomar B.</v>
      </c>
      <c r="C7" s="109" t="str">
        <f>Attendance!C6</f>
        <v>BSIT I</v>
      </c>
      <c r="D7" s="168">
        <f>'Term Test'!G6*$D$2</f>
        <v>20</v>
      </c>
      <c r="E7" s="168">
        <f>'Written Works'!N6*$E$2</f>
        <v>12.5</v>
      </c>
      <c r="F7" s="168">
        <f>'Performance Task'!O6*$F$2</f>
        <v>35</v>
      </c>
      <c r="G7" s="170">
        <f t="shared" si="0"/>
        <v>67.5</v>
      </c>
      <c r="H7" s="168">
        <f>'Term Test'!K6*$H$2</f>
        <v>20</v>
      </c>
      <c r="I7" s="168">
        <f>'Written Works'!Z6*$I$2</f>
        <v>12.5</v>
      </c>
      <c r="J7" s="168">
        <f>'Performance Task'!AA6*$J$2</f>
        <v>17.5</v>
      </c>
      <c r="K7" s="169">
        <f t="shared" si="1"/>
        <v>50</v>
      </c>
      <c r="L7" s="169">
        <f>G7*'Control Panel'!$H$5+K7*'Control Panel'!$H$6</f>
        <v>58.75</v>
      </c>
      <c r="M7" s="168">
        <f>'Term Test'!O6*$M$2</f>
        <v>20</v>
      </c>
      <c r="N7" s="168">
        <f>'Written Works'!AL6*$N$2</f>
        <v>12.5</v>
      </c>
      <c r="O7" s="168" t="e">
        <f>'Performance Task'!AM6*$O$2</f>
        <v>#DIV/0!</v>
      </c>
      <c r="P7" s="170" t="e">
        <f t="shared" ref="P7:P65" si="7">SUM(M7:O7)</f>
        <v>#DIV/0!</v>
      </c>
      <c r="Q7" s="168">
        <f>'Term Test'!S6*$Q$2</f>
        <v>20</v>
      </c>
      <c r="R7" s="168">
        <f>'Written Works'!AX6*$R$2</f>
        <v>12.5</v>
      </c>
      <c r="S7" s="168" t="e">
        <f>'Performance Task'!AY6*$S$2</f>
        <v>#DIV/0!</v>
      </c>
      <c r="T7" s="170" t="e">
        <f t="shared" ref="T7:T65" si="8">SUM(Q7:S7)</f>
        <v>#DIV/0!</v>
      </c>
      <c r="U7" s="170" t="e">
        <f>P7*'Control Panel'!$H$9+T7*'Control Panel'!$H$10</f>
        <v>#DIV/0!</v>
      </c>
      <c r="V7" s="171" t="e">
        <f>L7*'Control Panel'!$I$7+U7*'Control Panel'!$I$11</f>
        <v>#DIV/0!</v>
      </c>
      <c r="W7" s="172" t="str">
        <f t="shared" ref="W7:W65" si="9">IF(L7&gt;=97.9,"1.00",IF(L7&gt;=94.9,"1.25",IF(L7&gt;=91.9,"1.50",IF(L7&gt;=88.9,"1.75",IF(L7&gt;=85.9,"2.00",IF(L7&gt;=82.9,"2.25",IF(L7&gt;=79.9,"2.50",IF(L7&gt;=76.9,"2.75",IF(L7&gt;=74.9, "3.00","5.00")))))))))</f>
        <v>5.00</v>
      </c>
      <c r="X7" s="173" t="e">
        <f t="shared" si="5"/>
        <v>#DIV/0!</v>
      </c>
      <c r="Y7" s="174" t="e">
        <f t="shared" si="6"/>
        <v>#DIV/0!</v>
      </c>
      <c r="Z7" s="41"/>
    </row>
    <row r="8" spans="1:26" ht="16.5" thickBot="1" x14ac:dyDescent="0.3">
      <c r="A8" s="1">
        <v>3</v>
      </c>
      <c r="B8" s="108" t="str">
        <f>Attendance!B7</f>
        <v>MAGSAYO, Roche T.</v>
      </c>
      <c r="C8" s="109">
        <f>Attendance!C7</f>
        <v>0</v>
      </c>
      <c r="D8" s="168">
        <f>'Term Test'!G7*$D$2</f>
        <v>20</v>
      </c>
      <c r="E8" s="168">
        <f>'Written Works'!N7*$E$2</f>
        <v>12.5</v>
      </c>
      <c r="F8" s="168">
        <f>'Performance Task'!O7*$F$2</f>
        <v>17.5</v>
      </c>
      <c r="G8" s="170">
        <f t="shared" si="0"/>
        <v>50</v>
      </c>
      <c r="H8" s="168">
        <f>'Term Test'!K7*$H$2</f>
        <v>20</v>
      </c>
      <c r="I8" s="168">
        <f>'Written Works'!Z7*$I$2</f>
        <v>12.5</v>
      </c>
      <c r="J8" s="168">
        <f>'Performance Task'!AA7*$J$2</f>
        <v>17.5</v>
      </c>
      <c r="K8" s="169">
        <f t="shared" si="1"/>
        <v>50</v>
      </c>
      <c r="L8" s="169">
        <f>G8*'Control Panel'!$H$5+K8*'Control Panel'!$H$6</f>
        <v>50</v>
      </c>
      <c r="M8" s="168">
        <f>'Term Test'!O7*$M$2</f>
        <v>20</v>
      </c>
      <c r="N8" s="168">
        <f>'Written Works'!AL7*$N$2</f>
        <v>12.5</v>
      </c>
      <c r="O8" s="168" t="e">
        <f>'Performance Task'!AM7*$O$2</f>
        <v>#DIV/0!</v>
      </c>
      <c r="P8" s="170" t="e">
        <f t="shared" si="7"/>
        <v>#DIV/0!</v>
      </c>
      <c r="Q8" s="168">
        <f>'Term Test'!S7*$Q$2</f>
        <v>20</v>
      </c>
      <c r="R8" s="168">
        <f>'Written Works'!AX7*$R$2</f>
        <v>12.5</v>
      </c>
      <c r="S8" s="168" t="e">
        <f>'Performance Task'!AY7*$S$2</f>
        <v>#DIV/0!</v>
      </c>
      <c r="T8" s="170" t="e">
        <f t="shared" si="8"/>
        <v>#DIV/0!</v>
      </c>
      <c r="U8" s="170" t="e">
        <f>P8*'Control Panel'!$H$9+T8*'Control Panel'!$H$10</f>
        <v>#DIV/0!</v>
      </c>
      <c r="V8" s="171" t="e">
        <f>L8*'Control Panel'!$I$7+U8*'Control Panel'!$I$11</f>
        <v>#DIV/0!</v>
      </c>
      <c r="W8" s="172" t="str">
        <f t="shared" si="9"/>
        <v>5.00</v>
      </c>
      <c r="X8" s="173" t="e">
        <f t="shared" si="5"/>
        <v>#DIV/0!</v>
      </c>
      <c r="Y8" s="174" t="e">
        <f t="shared" si="6"/>
        <v>#DIV/0!</v>
      </c>
      <c r="Z8" s="41"/>
    </row>
    <row r="9" spans="1:26" ht="16.5" thickBot="1" x14ac:dyDescent="0.3">
      <c r="A9" s="1">
        <v>4</v>
      </c>
      <c r="B9" s="108">
        <f>Attendance!B8</f>
        <v>0</v>
      </c>
      <c r="C9" s="109">
        <f>Attendance!C8</f>
        <v>0</v>
      </c>
      <c r="D9" s="168">
        <f>'Term Test'!G8*$D$2</f>
        <v>20</v>
      </c>
      <c r="E9" s="168">
        <f>'Written Works'!N8*$E$2</f>
        <v>12.5</v>
      </c>
      <c r="F9" s="168">
        <f>'Performance Task'!O8*$F$2</f>
        <v>17.5</v>
      </c>
      <c r="G9" s="170">
        <f t="shared" si="0"/>
        <v>50</v>
      </c>
      <c r="H9" s="168">
        <f>'Term Test'!K8*$H$2</f>
        <v>20</v>
      </c>
      <c r="I9" s="168">
        <f>'Written Works'!Z8*$I$2</f>
        <v>12.5</v>
      </c>
      <c r="J9" s="168">
        <f>'Performance Task'!AA8*$J$2</f>
        <v>17.5</v>
      </c>
      <c r="K9" s="169">
        <f t="shared" si="1"/>
        <v>50</v>
      </c>
      <c r="L9" s="169">
        <f>G9*'Control Panel'!$H$5+K9*'Control Panel'!$H$6</f>
        <v>50</v>
      </c>
      <c r="M9" s="168">
        <f>'Term Test'!O8*$M$2</f>
        <v>20</v>
      </c>
      <c r="N9" s="168">
        <f>'Written Works'!AL8*$N$2</f>
        <v>12.5</v>
      </c>
      <c r="O9" s="168" t="e">
        <f>'Performance Task'!AM8*$O$2</f>
        <v>#DIV/0!</v>
      </c>
      <c r="P9" s="170" t="e">
        <f t="shared" si="7"/>
        <v>#DIV/0!</v>
      </c>
      <c r="Q9" s="168">
        <f>'Term Test'!S8*$Q$2</f>
        <v>20</v>
      </c>
      <c r="R9" s="168">
        <f>'Written Works'!AX8*$R$2</f>
        <v>12.5</v>
      </c>
      <c r="S9" s="168" t="e">
        <f>'Performance Task'!AY8*$S$2</f>
        <v>#DIV/0!</v>
      </c>
      <c r="T9" s="170" t="e">
        <f t="shared" si="8"/>
        <v>#DIV/0!</v>
      </c>
      <c r="U9" s="170" t="e">
        <f>P9*'Control Panel'!$H$9+T9*'Control Panel'!$H$10</f>
        <v>#DIV/0!</v>
      </c>
      <c r="V9" s="171" t="e">
        <f>L9*'Control Panel'!$I$7+U9*'Control Panel'!$I$11</f>
        <v>#DIV/0!</v>
      </c>
      <c r="W9" s="172" t="str">
        <f t="shared" si="9"/>
        <v>5.00</v>
      </c>
      <c r="X9" s="173" t="e">
        <f t="shared" si="5"/>
        <v>#DIV/0!</v>
      </c>
      <c r="Y9" s="174" t="e">
        <f t="shared" si="6"/>
        <v>#DIV/0!</v>
      </c>
      <c r="Z9" s="41"/>
    </row>
    <row r="10" spans="1:26" ht="16.5" thickBot="1" x14ac:dyDescent="0.3">
      <c r="A10" s="1">
        <v>5</v>
      </c>
      <c r="B10" s="108">
        <f>Attendance!B9</f>
        <v>0</v>
      </c>
      <c r="C10" s="109">
        <f>Attendance!C9</f>
        <v>0</v>
      </c>
      <c r="D10" s="168">
        <f>'Term Test'!G9*$D$2</f>
        <v>20</v>
      </c>
      <c r="E10" s="168">
        <f>'Written Works'!N9*$E$2</f>
        <v>12.5</v>
      </c>
      <c r="F10" s="168">
        <f>'Performance Task'!O9*$F$2</f>
        <v>17.5</v>
      </c>
      <c r="G10" s="170">
        <f t="shared" si="0"/>
        <v>50</v>
      </c>
      <c r="H10" s="168">
        <f>'Term Test'!K9*$H$2</f>
        <v>20</v>
      </c>
      <c r="I10" s="168">
        <f>'Written Works'!Z9*$I$2</f>
        <v>12.5</v>
      </c>
      <c r="J10" s="168">
        <f>'Performance Task'!AA9*$J$2</f>
        <v>17.5</v>
      </c>
      <c r="K10" s="169">
        <f t="shared" si="1"/>
        <v>50</v>
      </c>
      <c r="L10" s="169">
        <f>G10*'Control Panel'!$H$5+K10*'Control Panel'!$H$6</f>
        <v>50</v>
      </c>
      <c r="M10" s="168">
        <f>'Term Test'!O9*$M$2</f>
        <v>20</v>
      </c>
      <c r="N10" s="168">
        <f>'Written Works'!AL9*$N$2</f>
        <v>12.5</v>
      </c>
      <c r="O10" s="168" t="e">
        <f>'Performance Task'!AM9*$O$2</f>
        <v>#DIV/0!</v>
      </c>
      <c r="P10" s="170" t="e">
        <f t="shared" si="7"/>
        <v>#DIV/0!</v>
      </c>
      <c r="Q10" s="168">
        <f>'Term Test'!S9*$Q$2</f>
        <v>20</v>
      </c>
      <c r="R10" s="168">
        <f>'Written Works'!AX9*$R$2</f>
        <v>12.5</v>
      </c>
      <c r="S10" s="168" t="e">
        <f>'Performance Task'!AY9*$S$2</f>
        <v>#DIV/0!</v>
      </c>
      <c r="T10" s="170" t="e">
        <f t="shared" si="8"/>
        <v>#DIV/0!</v>
      </c>
      <c r="U10" s="170" t="e">
        <f>P10*'Control Panel'!$H$9+T10*'Control Panel'!$H$10</f>
        <v>#DIV/0!</v>
      </c>
      <c r="V10" s="171" t="e">
        <f>L10*'Control Panel'!$I$7+U10*'Control Panel'!$I$11</f>
        <v>#DIV/0!</v>
      </c>
      <c r="W10" s="172" t="str">
        <f t="shared" si="9"/>
        <v>5.00</v>
      </c>
      <c r="X10" s="173" t="e">
        <f t="shared" si="5"/>
        <v>#DIV/0!</v>
      </c>
      <c r="Y10" s="174" t="e">
        <f t="shared" si="6"/>
        <v>#DIV/0!</v>
      </c>
    </row>
    <row r="11" spans="1:26" ht="16.5" thickBot="1" x14ac:dyDescent="0.3">
      <c r="A11" s="1">
        <v>6</v>
      </c>
      <c r="B11" s="108">
        <f>Attendance!B10</f>
        <v>0</v>
      </c>
      <c r="C11" s="109">
        <f>Attendance!C10</f>
        <v>0</v>
      </c>
      <c r="D11" s="168">
        <f>'Term Test'!G10*$D$2</f>
        <v>20</v>
      </c>
      <c r="E11" s="168">
        <f>'Written Works'!N10*$E$2</f>
        <v>12.5</v>
      </c>
      <c r="F11" s="168">
        <f>'Performance Task'!O10*$F$2</f>
        <v>17.5</v>
      </c>
      <c r="G11" s="170">
        <f t="shared" si="0"/>
        <v>50</v>
      </c>
      <c r="H11" s="168">
        <f>'Term Test'!K10*$H$2</f>
        <v>20</v>
      </c>
      <c r="I11" s="168">
        <f>'Written Works'!Z10*$I$2</f>
        <v>12.5</v>
      </c>
      <c r="J11" s="168">
        <f>'Performance Task'!AA10*$J$2</f>
        <v>17.5</v>
      </c>
      <c r="K11" s="169">
        <f t="shared" si="1"/>
        <v>50</v>
      </c>
      <c r="L11" s="169">
        <f>G11*'Control Panel'!$H$5+K11*'Control Panel'!$H$6</f>
        <v>50</v>
      </c>
      <c r="M11" s="168">
        <f>'Term Test'!O10*$M$2</f>
        <v>20</v>
      </c>
      <c r="N11" s="168">
        <f>'Written Works'!AL10*$N$2</f>
        <v>12.5</v>
      </c>
      <c r="O11" s="168" t="e">
        <f>'Performance Task'!AM10*$O$2</f>
        <v>#DIV/0!</v>
      </c>
      <c r="P11" s="170" t="e">
        <f t="shared" si="7"/>
        <v>#DIV/0!</v>
      </c>
      <c r="Q11" s="168">
        <f>'Term Test'!S10*$Q$2</f>
        <v>20</v>
      </c>
      <c r="R11" s="168">
        <f>'Written Works'!AX10*$R$2</f>
        <v>12.5</v>
      </c>
      <c r="S11" s="168" t="e">
        <f>'Performance Task'!AY10*$S$2</f>
        <v>#DIV/0!</v>
      </c>
      <c r="T11" s="170" t="e">
        <f t="shared" si="8"/>
        <v>#DIV/0!</v>
      </c>
      <c r="U11" s="170" t="e">
        <f>P11*'Control Panel'!$H$9+T11*'Control Panel'!$H$10</f>
        <v>#DIV/0!</v>
      </c>
      <c r="V11" s="171" t="e">
        <f>L11*'Control Panel'!$I$7+U11*'Control Panel'!$I$11</f>
        <v>#DIV/0!</v>
      </c>
      <c r="W11" s="172" t="str">
        <f t="shared" si="9"/>
        <v>5.00</v>
      </c>
      <c r="X11" s="173" t="e">
        <f t="shared" si="5"/>
        <v>#DIV/0!</v>
      </c>
      <c r="Y11" s="174" t="e">
        <f t="shared" ref="Y11:Y12" si="10">IF(V11&gt;=75,"PASSED", "FAILED")</f>
        <v>#DIV/0!</v>
      </c>
    </row>
    <row r="12" spans="1:26" ht="16.5" thickBot="1" x14ac:dyDescent="0.3">
      <c r="A12" s="1">
        <v>7</v>
      </c>
      <c r="B12" s="108">
        <f>Attendance!B11</f>
        <v>0</v>
      </c>
      <c r="C12" s="109">
        <f>Attendance!C11</f>
        <v>0</v>
      </c>
      <c r="D12" s="168">
        <f>'Term Test'!G11*$D$2</f>
        <v>20</v>
      </c>
      <c r="E12" s="168">
        <f>'Written Works'!N11*$E$2</f>
        <v>12.5</v>
      </c>
      <c r="F12" s="168">
        <f>'Performance Task'!O11*$F$2</f>
        <v>17.5</v>
      </c>
      <c r="G12" s="170">
        <f t="shared" si="0"/>
        <v>50</v>
      </c>
      <c r="H12" s="168">
        <f>'Term Test'!K11*$H$2</f>
        <v>20</v>
      </c>
      <c r="I12" s="168">
        <f>'Written Works'!Z11*$I$2</f>
        <v>12.5</v>
      </c>
      <c r="J12" s="168">
        <f>'Performance Task'!AA11*$J$2</f>
        <v>17.5</v>
      </c>
      <c r="K12" s="169">
        <f t="shared" si="1"/>
        <v>50</v>
      </c>
      <c r="L12" s="169">
        <f>G12*'Control Panel'!$H$5+K12*'Control Panel'!$H$6</f>
        <v>50</v>
      </c>
      <c r="M12" s="168">
        <f>'Term Test'!O11*$M$2</f>
        <v>20</v>
      </c>
      <c r="N12" s="168">
        <f>'Written Works'!AL11*$N$2</f>
        <v>12.5</v>
      </c>
      <c r="O12" s="168" t="e">
        <f>'Performance Task'!AM11*$O$2</f>
        <v>#DIV/0!</v>
      </c>
      <c r="P12" s="170" t="e">
        <f t="shared" si="7"/>
        <v>#DIV/0!</v>
      </c>
      <c r="Q12" s="168">
        <f>'Term Test'!S11*$Q$2</f>
        <v>20</v>
      </c>
      <c r="R12" s="168">
        <f>'Written Works'!AX11*$R$2</f>
        <v>12.5</v>
      </c>
      <c r="S12" s="168" t="e">
        <f>'Performance Task'!AY11*$S$2</f>
        <v>#DIV/0!</v>
      </c>
      <c r="T12" s="170" t="e">
        <f t="shared" si="8"/>
        <v>#DIV/0!</v>
      </c>
      <c r="U12" s="170" t="e">
        <f>P12*'Control Panel'!$H$9+T12*'Control Panel'!$H$10</f>
        <v>#DIV/0!</v>
      </c>
      <c r="V12" s="171" t="e">
        <f>L12*'Control Panel'!$I$7+U12*'Control Panel'!$I$11</f>
        <v>#DIV/0!</v>
      </c>
      <c r="W12" s="172" t="str">
        <f t="shared" si="9"/>
        <v>5.00</v>
      </c>
      <c r="X12" s="173" t="e">
        <f t="shared" si="5"/>
        <v>#DIV/0!</v>
      </c>
      <c r="Y12" s="174" t="e">
        <f t="shared" si="10"/>
        <v>#DIV/0!</v>
      </c>
    </row>
    <row r="13" spans="1:26" ht="16.5" thickBot="1" x14ac:dyDescent="0.3">
      <c r="A13" s="1">
        <v>8</v>
      </c>
      <c r="B13" s="108">
        <f>Attendance!B12</f>
        <v>0</v>
      </c>
      <c r="C13" s="109">
        <f>Attendance!C12</f>
        <v>0</v>
      </c>
      <c r="D13" s="168">
        <f>'Term Test'!G12*$D$2</f>
        <v>20</v>
      </c>
      <c r="E13" s="168">
        <f>'Written Works'!N12*$E$2</f>
        <v>12.5</v>
      </c>
      <c r="F13" s="168">
        <f>'Performance Task'!O12*$F$2</f>
        <v>17.5</v>
      </c>
      <c r="G13" s="170">
        <f t="shared" si="0"/>
        <v>50</v>
      </c>
      <c r="H13" s="168">
        <f>'Term Test'!K12*$H$2</f>
        <v>20</v>
      </c>
      <c r="I13" s="168">
        <f>'Written Works'!Z12*$I$2</f>
        <v>12.5</v>
      </c>
      <c r="J13" s="168">
        <f>'Performance Task'!AA12*$J$2</f>
        <v>17.5</v>
      </c>
      <c r="K13" s="169">
        <f t="shared" si="1"/>
        <v>50</v>
      </c>
      <c r="L13" s="169">
        <f>G13*'Control Panel'!$H$5+K13*'Control Panel'!$H$6</f>
        <v>50</v>
      </c>
      <c r="M13" s="168">
        <f>'Term Test'!O12*$M$2</f>
        <v>20</v>
      </c>
      <c r="N13" s="168">
        <f>'Written Works'!AL12*$N$2</f>
        <v>12.5</v>
      </c>
      <c r="O13" s="168" t="e">
        <f>'Performance Task'!AM12*$O$2</f>
        <v>#DIV/0!</v>
      </c>
      <c r="P13" s="170" t="e">
        <f t="shared" si="7"/>
        <v>#DIV/0!</v>
      </c>
      <c r="Q13" s="168">
        <f>'Term Test'!S12*$Q$2</f>
        <v>20</v>
      </c>
      <c r="R13" s="168">
        <f>'Written Works'!AX12*$R$2</f>
        <v>12.5</v>
      </c>
      <c r="S13" s="168" t="e">
        <f>'Performance Task'!AY12*$S$2</f>
        <v>#DIV/0!</v>
      </c>
      <c r="T13" s="170" t="e">
        <f t="shared" si="8"/>
        <v>#DIV/0!</v>
      </c>
      <c r="U13" s="170" t="e">
        <f>P13*'Control Panel'!$H$9+T13*'Control Panel'!$H$10</f>
        <v>#DIV/0!</v>
      </c>
      <c r="V13" s="171" t="e">
        <f>L13*'Control Panel'!$I$7+U13*'Control Panel'!$I$11</f>
        <v>#DIV/0!</v>
      </c>
      <c r="W13" s="172" t="str">
        <f t="shared" si="9"/>
        <v>5.00</v>
      </c>
      <c r="X13" s="173" t="e">
        <f t="shared" si="5"/>
        <v>#DIV/0!</v>
      </c>
      <c r="Y13" s="174" t="e">
        <f t="shared" ref="Y13:Y14" si="11">IF(V13&gt;=75,"PASSED", "FAILED")</f>
        <v>#DIV/0!</v>
      </c>
    </row>
    <row r="14" spans="1:26" ht="16.5" thickBot="1" x14ac:dyDescent="0.3">
      <c r="A14" s="1">
        <v>9</v>
      </c>
      <c r="B14" s="108">
        <f>Attendance!B13</f>
        <v>0</v>
      </c>
      <c r="C14" s="109">
        <f>Attendance!C13</f>
        <v>0</v>
      </c>
      <c r="D14" s="168">
        <f>'Term Test'!G13*$D$2</f>
        <v>20</v>
      </c>
      <c r="E14" s="168">
        <f>'Written Works'!N13*$E$2</f>
        <v>12.5</v>
      </c>
      <c r="F14" s="168">
        <f>'Performance Task'!O13*$F$2</f>
        <v>17.5</v>
      </c>
      <c r="G14" s="170">
        <f t="shared" si="0"/>
        <v>50</v>
      </c>
      <c r="H14" s="168">
        <f>'Term Test'!K13*$H$2</f>
        <v>20</v>
      </c>
      <c r="I14" s="168">
        <f>'Written Works'!Z13*$I$2</f>
        <v>12.5</v>
      </c>
      <c r="J14" s="168">
        <f>'Performance Task'!AA13*$J$2</f>
        <v>17.5</v>
      </c>
      <c r="K14" s="169">
        <f t="shared" si="1"/>
        <v>50</v>
      </c>
      <c r="L14" s="169">
        <f>G14*'Control Panel'!$H$5+K14*'Control Panel'!$H$6</f>
        <v>50</v>
      </c>
      <c r="M14" s="168">
        <f>'Term Test'!O13*$M$2</f>
        <v>20</v>
      </c>
      <c r="N14" s="168">
        <f>'Written Works'!AL13*$N$2</f>
        <v>12.5</v>
      </c>
      <c r="O14" s="168" t="e">
        <f>'Performance Task'!AM13*$O$2</f>
        <v>#DIV/0!</v>
      </c>
      <c r="P14" s="170" t="e">
        <f t="shared" si="7"/>
        <v>#DIV/0!</v>
      </c>
      <c r="Q14" s="168">
        <f>'Term Test'!S13*$Q$2</f>
        <v>20</v>
      </c>
      <c r="R14" s="168">
        <f>'Written Works'!AX13*$R$2</f>
        <v>12.5</v>
      </c>
      <c r="S14" s="168" t="e">
        <f>'Performance Task'!AY13*$S$2</f>
        <v>#DIV/0!</v>
      </c>
      <c r="T14" s="170" t="e">
        <f t="shared" si="8"/>
        <v>#DIV/0!</v>
      </c>
      <c r="U14" s="170" t="e">
        <f>P14*'Control Panel'!$H$9+T14*'Control Panel'!$H$10</f>
        <v>#DIV/0!</v>
      </c>
      <c r="V14" s="171" t="e">
        <f>L14*'Control Panel'!$I$7+U14*'Control Panel'!$I$11</f>
        <v>#DIV/0!</v>
      </c>
      <c r="W14" s="172" t="str">
        <f t="shared" si="9"/>
        <v>5.00</v>
      </c>
      <c r="X14" s="173" t="e">
        <f t="shared" si="5"/>
        <v>#DIV/0!</v>
      </c>
      <c r="Y14" s="174" t="e">
        <f t="shared" si="11"/>
        <v>#DIV/0!</v>
      </c>
    </row>
    <row r="15" spans="1:26" ht="16.5" thickBot="1" x14ac:dyDescent="0.3">
      <c r="A15" s="1">
        <v>10</v>
      </c>
      <c r="B15" s="108">
        <f>Attendance!B14</f>
        <v>0</v>
      </c>
      <c r="C15" s="109">
        <f>Attendance!C14</f>
        <v>0</v>
      </c>
      <c r="D15" s="168">
        <f>'Term Test'!G14*$D$2</f>
        <v>20</v>
      </c>
      <c r="E15" s="168">
        <f>'Written Works'!N14*$E$2</f>
        <v>12.5</v>
      </c>
      <c r="F15" s="168">
        <f>'Performance Task'!O14*$F$2</f>
        <v>17.5</v>
      </c>
      <c r="G15" s="170">
        <f t="shared" si="0"/>
        <v>50</v>
      </c>
      <c r="H15" s="168">
        <f>'Term Test'!K14*$H$2</f>
        <v>20</v>
      </c>
      <c r="I15" s="168">
        <f>'Written Works'!Z14*$I$2</f>
        <v>12.5</v>
      </c>
      <c r="J15" s="168">
        <f>'Performance Task'!AA14*$J$2</f>
        <v>17.5</v>
      </c>
      <c r="K15" s="169">
        <f t="shared" si="1"/>
        <v>50</v>
      </c>
      <c r="L15" s="169">
        <f>G15*'Control Panel'!$H$5+K15*'Control Panel'!$H$6</f>
        <v>50</v>
      </c>
      <c r="M15" s="168">
        <f>'Term Test'!O14*$M$2</f>
        <v>20</v>
      </c>
      <c r="N15" s="168">
        <f>'Written Works'!AL14*$N$2</f>
        <v>12.5</v>
      </c>
      <c r="O15" s="168" t="e">
        <f>'Performance Task'!AM14*$O$2</f>
        <v>#DIV/0!</v>
      </c>
      <c r="P15" s="170" t="e">
        <f t="shared" si="7"/>
        <v>#DIV/0!</v>
      </c>
      <c r="Q15" s="168">
        <f>'Term Test'!S14*$Q$2</f>
        <v>20</v>
      </c>
      <c r="R15" s="168">
        <f>'Written Works'!AX14*$R$2</f>
        <v>12.5</v>
      </c>
      <c r="S15" s="168" t="e">
        <f>'Performance Task'!AY14*$S$2</f>
        <v>#DIV/0!</v>
      </c>
      <c r="T15" s="170" t="e">
        <f t="shared" si="8"/>
        <v>#DIV/0!</v>
      </c>
      <c r="U15" s="170" t="e">
        <f>P15*'Control Panel'!$H$9+T15*'Control Panel'!$H$10</f>
        <v>#DIV/0!</v>
      </c>
      <c r="V15" s="171" t="e">
        <f>L15*'Control Panel'!$I$7+U15*'Control Panel'!$I$11</f>
        <v>#DIV/0!</v>
      </c>
      <c r="W15" s="172" t="str">
        <f t="shared" si="9"/>
        <v>5.00</v>
      </c>
      <c r="X15" s="173" t="e">
        <f t="shared" si="5"/>
        <v>#DIV/0!</v>
      </c>
      <c r="Y15" s="174" t="e">
        <f t="shared" ref="Y15:Y65" si="12">IF(V15&gt;=75,"PASSED", "FAILED")</f>
        <v>#DIV/0!</v>
      </c>
    </row>
    <row r="16" spans="1:26" ht="16.5" thickBot="1" x14ac:dyDescent="0.3">
      <c r="A16" s="1">
        <v>11</v>
      </c>
      <c r="B16" s="108">
        <f>Attendance!B15</f>
        <v>0</v>
      </c>
      <c r="C16" s="109">
        <f>Attendance!C15</f>
        <v>0</v>
      </c>
      <c r="D16" s="168">
        <f>'Term Test'!G15*$D$2</f>
        <v>20</v>
      </c>
      <c r="E16" s="168">
        <f>'Written Works'!N15*$E$2</f>
        <v>12.5</v>
      </c>
      <c r="F16" s="168">
        <f>'Performance Task'!O15*$F$2</f>
        <v>17.5</v>
      </c>
      <c r="G16" s="170">
        <f t="shared" si="0"/>
        <v>50</v>
      </c>
      <c r="H16" s="168">
        <f>'Term Test'!K15*$H$2</f>
        <v>20</v>
      </c>
      <c r="I16" s="168">
        <f>'Written Works'!Z15*$I$2</f>
        <v>12.5</v>
      </c>
      <c r="J16" s="168">
        <f>'Performance Task'!AA15*$J$2</f>
        <v>17.5</v>
      </c>
      <c r="K16" s="169">
        <f t="shared" si="1"/>
        <v>50</v>
      </c>
      <c r="L16" s="169">
        <f>G16*'Control Panel'!$H$5+K16*'Control Panel'!$H$6</f>
        <v>50</v>
      </c>
      <c r="M16" s="168">
        <f>'Term Test'!O15*$M$2</f>
        <v>20</v>
      </c>
      <c r="N16" s="168">
        <f>'Written Works'!AL15*$N$2</f>
        <v>12.5</v>
      </c>
      <c r="O16" s="168" t="e">
        <f>'Performance Task'!AM15*$O$2</f>
        <v>#DIV/0!</v>
      </c>
      <c r="P16" s="170" t="e">
        <f t="shared" si="7"/>
        <v>#DIV/0!</v>
      </c>
      <c r="Q16" s="168">
        <f>'Term Test'!S15*$Q$2</f>
        <v>20</v>
      </c>
      <c r="R16" s="168">
        <f>'Written Works'!AX15*$R$2</f>
        <v>12.5</v>
      </c>
      <c r="S16" s="168" t="e">
        <f>'Performance Task'!AY15*$S$2</f>
        <v>#DIV/0!</v>
      </c>
      <c r="T16" s="170" t="e">
        <f t="shared" si="8"/>
        <v>#DIV/0!</v>
      </c>
      <c r="U16" s="170" t="e">
        <f>P16*'Control Panel'!$H$9+T16*'Control Panel'!$H$10</f>
        <v>#DIV/0!</v>
      </c>
      <c r="V16" s="171" t="e">
        <f>L16*'Control Panel'!$I$7+U16*'Control Panel'!$I$11</f>
        <v>#DIV/0!</v>
      </c>
      <c r="W16" s="172" t="str">
        <f t="shared" si="9"/>
        <v>5.00</v>
      </c>
      <c r="X16" s="173" t="e">
        <f t="shared" si="5"/>
        <v>#DIV/0!</v>
      </c>
      <c r="Y16" s="174" t="e">
        <f t="shared" si="12"/>
        <v>#DIV/0!</v>
      </c>
    </row>
    <row r="17" spans="1:25" ht="16.5" thickBot="1" x14ac:dyDescent="0.3">
      <c r="A17" s="1">
        <v>12</v>
      </c>
      <c r="B17" s="108">
        <f>Attendance!B16</f>
        <v>0</v>
      </c>
      <c r="C17" s="109">
        <f>Attendance!C16</f>
        <v>0</v>
      </c>
      <c r="D17" s="168">
        <f>'Term Test'!G16*$D$2</f>
        <v>20</v>
      </c>
      <c r="E17" s="168">
        <f>'Written Works'!N16*$E$2</f>
        <v>12.5</v>
      </c>
      <c r="F17" s="168">
        <f>'Performance Task'!O16*$F$2</f>
        <v>17.5</v>
      </c>
      <c r="G17" s="170">
        <f t="shared" si="0"/>
        <v>50</v>
      </c>
      <c r="H17" s="168">
        <f>'Term Test'!K16*$H$2</f>
        <v>20</v>
      </c>
      <c r="I17" s="168">
        <f>'Written Works'!Z16*$I$2</f>
        <v>12.5</v>
      </c>
      <c r="J17" s="168">
        <f>'Performance Task'!AA16*$J$2</f>
        <v>17.5</v>
      </c>
      <c r="K17" s="169">
        <f t="shared" si="1"/>
        <v>50</v>
      </c>
      <c r="L17" s="169">
        <f>G17*'Control Panel'!$H$5+K17*'Control Panel'!$H$6</f>
        <v>50</v>
      </c>
      <c r="M17" s="168">
        <f>'Term Test'!O16*$M$2</f>
        <v>20</v>
      </c>
      <c r="N17" s="168">
        <f>'Written Works'!AL16*$N$2</f>
        <v>12.5</v>
      </c>
      <c r="O17" s="168" t="e">
        <f>'Performance Task'!AM16*$O$2</f>
        <v>#DIV/0!</v>
      </c>
      <c r="P17" s="170" t="e">
        <f t="shared" si="7"/>
        <v>#DIV/0!</v>
      </c>
      <c r="Q17" s="168">
        <f>'Term Test'!S16*$Q$2</f>
        <v>20</v>
      </c>
      <c r="R17" s="168">
        <f>'Written Works'!AX16*$R$2</f>
        <v>12.5</v>
      </c>
      <c r="S17" s="168" t="e">
        <f>'Performance Task'!AY16*$S$2</f>
        <v>#DIV/0!</v>
      </c>
      <c r="T17" s="170" t="e">
        <f t="shared" si="8"/>
        <v>#DIV/0!</v>
      </c>
      <c r="U17" s="170" t="e">
        <f>P17*'Control Panel'!$H$9+T17*'Control Panel'!$H$10</f>
        <v>#DIV/0!</v>
      </c>
      <c r="V17" s="171" t="e">
        <f>L17*'Control Panel'!$I$7+U17*'Control Panel'!$I$11</f>
        <v>#DIV/0!</v>
      </c>
      <c r="W17" s="172" t="str">
        <f t="shared" si="9"/>
        <v>5.00</v>
      </c>
      <c r="X17" s="173" t="e">
        <f t="shared" si="5"/>
        <v>#DIV/0!</v>
      </c>
      <c r="Y17" s="174" t="e">
        <f t="shared" si="12"/>
        <v>#DIV/0!</v>
      </c>
    </row>
    <row r="18" spans="1:25" ht="16.5" thickBot="1" x14ac:dyDescent="0.3">
      <c r="A18" s="1">
        <v>13</v>
      </c>
      <c r="B18" s="108">
        <f>Attendance!B17</f>
        <v>0</v>
      </c>
      <c r="C18" s="109">
        <f>Attendance!C17</f>
        <v>0</v>
      </c>
      <c r="D18" s="168">
        <f>'Term Test'!G17*$D$2</f>
        <v>20</v>
      </c>
      <c r="E18" s="168">
        <f>'Written Works'!N17*$E$2</f>
        <v>12.5</v>
      </c>
      <c r="F18" s="168">
        <f>'Performance Task'!O17*$F$2</f>
        <v>17.5</v>
      </c>
      <c r="G18" s="170">
        <f t="shared" si="0"/>
        <v>50</v>
      </c>
      <c r="H18" s="168">
        <f>'Term Test'!K17*$H$2</f>
        <v>20</v>
      </c>
      <c r="I18" s="168">
        <f>'Written Works'!Z17*$I$2</f>
        <v>12.5</v>
      </c>
      <c r="J18" s="168">
        <f>'Performance Task'!AA17*$J$2</f>
        <v>17.5</v>
      </c>
      <c r="K18" s="169">
        <f t="shared" si="1"/>
        <v>50</v>
      </c>
      <c r="L18" s="169">
        <f>G18*'Control Panel'!$H$5+K18*'Control Panel'!$H$6</f>
        <v>50</v>
      </c>
      <c r="M18" s="168">
        <f>'Term Test'!O17*$M$2</f>
        <v>20</v>
      </c>
      <c r="N18" s="168">
        <f>'Written Works'!AL17*$N$2</f>
        <v>12.5</v>
      </c>
      <c r="O18" s="168" t="e">
        <f>'Performance Task'!AM17*$O$2</f>
        <v>#DIV/0!</v>
      </c>
      <c r="P18" s="170" t="e">
        <f t="shared" si="7"/>
        <v>#DIV/0!</v>
      </c>
      <c r="Q18" s="168">
        <f>'Term Test'!S17*$Q$2</f>
        <v>20</v>
      </c>
      <c r="R18" s="168">
        <f>'Written Works'!AX17*$R$2</f>
        <v>12.5</v>
      </c>
      <c r="S18" s="168" t="e">
        <f>'Performance Task'!AY17*$S$2</f>
        <v>#DIV/0!</v>
      </c>
      <c r="T18" s="170" t="e">
        <f t="shared" si="8"/>
        <v>#DIV/0!</v>
      </c>
      <c r="U18" s="170" t="e">
        <f>P18*'Control Panel'!$H$9+T18*'Control Panel'!$H$10</f>
        <v>#DIV/0!</v>
      </c>
      <c r="V18" s="171" t="e">
        <f>L18*'Control Panel'!$I$7+U18*'Control Panel'!$I$11</f>
        <v>#DIV/0!</v>
      </c>
      <c r="W18" s="172" t="str">
        <f t="shared" si="9"/>
        <v>5.00</v>
      </c>
      <c r="X18" s="173" t="e">
        <f t="shared" si="5"/>
        <v>#DIV/0!</v>
      </c>
      <c r="Y18" s="174" t="e">
        <f t="shared" si="12"/>
        <v>#DIV/0!</v>
      </c>
    </row>
    <row r="19" spans="1:25" ht="16.5" thickBot="1" x14ac:dyDescent="0.3">
      <c r="A19" s="1">
        <v>14</v>
      </c>
      <c r="B19" s="108">
        <f>Attendance!B18</f>
        <v>0</v>
      </c>
      <c r="C19" s="109">
        <f>Attendance!C18</f>
        <v>0</v>
      </c>
      <c r="D19" s="168">
        <f>'Term Test'!G18*$D$2</f>
        <v>20</v>
      </c>
      <c r="E19" s="168">
        <f>'Written Works'!N18*$E$2</f>
        <v>12.5</v>
      </c>
      <c r="F19" s="168">
        <f>'Performance Task'!O18*$F$2</f>
        <v>17.5</v>
      </c>
      <c r="G19" s="170">
        <f t="shared" si="0"/>
        <v>50</v>
      </c>
      <c r="H19" s="168">
        <f>'Term Test'!K18*$H$2</f>
        <v>20</v>
      </c>
      <c r="I19" s="168">
        <f>'Written Works'!Z18*$I$2</f>
        <v>12.5</v>
      </c>
      <c r="J19" s="168">
        <f>'Performance Task'!AA18*$J$2</f>
        <v>17.5</v>
      </c>
      <c r="K19" s="169">
        <f t="shared" si="1"/>
        <v>50</v>
      </c>
      <c r="L19" s="169">
        <f>G19*'Control Panel'!$H$5+K19*'Control Panel'!$H$6</f>
        <v>50</v>
      </c>
      <c r="M19" s="168">
        <f>'Term Test'!O18*$M$2</f>
        <v>20</v>
      </c>
      <c r="N19" s="168">
        <f>'Written Works'!AL18*$N$2</f>
        <v>12.5</v>
      </c>
      <c r="O19" s="168" t="e">
        <f>'Performance Task'!AM18*$O$2</f>
        <v>#DIV/0!</v>
      </c>
      <c r="P19" s="170" t="e">
        <f t="shared" si="7"/>
        <v>#DIV/0!</v>
      </c>
      <c r="Q19" s="168">
        <f>'Term Test'!S18*$Q$2</f>
        <v>20</v>
      </c>
      <c r="R19" s="168">
        <f>'Written Works'!AX18*$R$2</f>
        <v>12.5</v>
      </c>
      <c r="S19" s="168" t="e">
        <f>'Performance Task'!AY18*$S$2</f>
        <v>#DIV/0!</v>
      </c>
      <c r="T19" s="170" t="e">
        <f t="shared" si="8"/>
        <v>#DIV/0!</v>
      </c>
      <c r="U19" s="170" t="e">
        <f>P19*'Control Panel'!$H$9+T19*'Control Panel'!$H$10</f>
        <v>#DIV/0!</v>
      </c>
      <c r="V19" s="171" t="e">
        <f>L19*'Control Panel'!$I$7+U19*'Control Panel'!$I$11</f>
        <v>#DIV/0!</v>
      </c>
      <c r="W19" s="172" t="str">
        <f t="shared" si="9"/>
        <v>5.00</v>
      </c>
      <c r="X19" s="173" t="e">
        <f t="shared" si="5"/>
        <v>#DIV/0!</v>
      </c>
      <c r="Y19" s="174" t="e">
        <f t="shared" si="12"/>
        <v>#DIV/0!</v>
      </c>
    </row>
    <row r="20" spans="1:25" ht="16.5" thickBot="1" x14ac:dyDescent="0.3">
      <c r="A20" s="1">
        <v>15</v>
      </c>
      <c r="B20" s="108">
        <f>Attendance!B19</f>
        <v>0</v>
      </c>
      <c r="C20" s="109">
        <f>Attendance!C19</f>
        <v>0</v>
      </c>
      <c r="D20" s="168">
        <f>'Term Test'!G19*$D$2</f>
        <v>20</v>
      </c>
      <c r="E20" s="168">
        <f>'Written Works'!N19*$E$2</f>
        <v>12.5</v>
      </c>
      <c r="F20" s="168">
        <f>'Performance Task'!O19*$F$2</f>
        <v>17.5</v>
      </c>
      <c r="G20" s="170">
        <f t="shared" si="0"/>
        <v>50</v>
      </c>
      <c r="H20" s="168">
        <f>'Term Test'!K19*$H$2</f>
        <v>20</v>
      </c>
      <c r="I20" s="168">
        <f>'Written Works'!Z19*$I$2</f>
        <v>12.5</v>
      </c>
      <c r="J20" s="168">
        <f>'Performance Task'!AA19*$J$2</f>
        <v>17.5</v>
      </c>
      <c r="K20" s="169">
        <f t="shared" si="1"/>
        <v>50</v>
      </c>
      <c r="L20" s="169">
        <f>G20*'Control Panel'!$H$5+K20*'Control Panel'!$H$6</f>
        <v>50</v>
      </c>
      <c r="M20" s="168">
        <f>'Term Test'!O19*$M$2</f>
        <v>20</v>
      </c>
      <c r="N20" s="168">
        <f>'Written Works'!AL19*$N$2</f>
        <v>12.5</v>
      </c>
      <c r="O20" s="168" t="e">
        <f>'Performance Task'!AM19*$O$2</f>
        <v>#DIV/0!</v>
      </c>
      <c r="P20" s="170" t="e">
        <f t="shared" si="7"/>
        <v>#DIV/0!</v>
      </c>
      <c r="Q20" s="168">
        <f>'Term Test'!S19*$Q$2</f>
        <v>20</v>
      </c>
      <c r="R20" s="168">
        <f>'Written Works'!AX19*$R$2</f>
        <v>12.5</v>
      </c>
      <c r="S20" s="168" t="e">
        <f>'Performance Task'!AY19*$S$2</f>
        <v>#DIV/0!</v>
      </c>
      <c r="T20" s="170" t="e">
        <f t="shared" si="8"/>
        <v>#DIV/0!</v>
      </c>
      <c r="U20" s="170" t="e">
        <f>P20*'Control Panel'!$H$9+T20*'Control Panel'!$H$10</f>
        <v>#DIV/0!</v>
      </c>
      <c r="V20" s="171" t="e">
        <f>L20*'Control Panel'!$I$7+U20*'Control Panel'!$I$11</f>
        <v>#DIV/0!</v>
      </c>
      <c r="W20" s="172" t="str">
        <f t="shared" si="9"/>
        <v>5.00</v>
      </c>
      <c r="X20" s="173" t="e">
        <f t="shared" si="5"/>
        <v>#DIV/0!</v>
      </c>
      <c r="Y20" s="174" t="e">
        <f t="shared" si="12"/>
        <v>#DIV/0!</v>
      </c>
    </row>
    <row r="21" spans="1:25" ht="16.5" thickBot="1" x14ac:dyDescent="0.3">
      <c r="A21" s="1">
        <v>16</v>
      </c>
      <c r="B21" s="108">
        <f>Attendance!B20</f>
        <v>0</v>
      </c>
      <c r="C21" s="109">
        <f>Attendance!C20</f>
        <v>0</v>
      </c>
      <c r="D21" s="168">
        <f>'Term Test'!G20*$D$2</f>
        <v>20</v>
      </c>
      <c r="E21" s="168">
        <f>'Written Works'!N20*$E$2</f>
        <v>12.5</v>
      </c>
      <c r="F21" s="168">
        <f>'Performance Task'!O20*$F$2</f>
        <v>17.5</v>
      </c>
      <c r="G21" s="170">
        <f t="shared" si="0"/>
        <v>50</v>
      </c>
      <c r="H21" s="168">
        <f>'Term Test'!K20*$H$2</f>
        <v>20</v>
      </c>
      <c r="I21" s="168">
        <f>'Written Works'!Z20*$I$2</f>
        <v>12.5</v>
      </c>
      <c r="J21" s="168">
        <f>'Performance Task'!AA20*$J$2</f>
        <v>17.5</v>
      </c>
      <c r="K21" s="169">
        <f t="shared" si="1"/>
        <v>50</v>
      </c>
      <c r="L21" s="169">
        <f>G21*'Control Panel'!$H$5+K21*'Control Panel'!$H$6</f>
        <v>50</v>
      </c>
      <c r="M21" s="168">
        <f>'Term Test'!O20*$M$2</f>
        <v>20</v>
      </c>
      <c r="N21" s="168">
        <f>'Written Works'!AL20*$N$2</f>
        <v>12.5</v>
      </c>
      <c r="O21" s="168" t="e">
        <f>'Performance Task'!AM20*$O$2</f>
        <v>#DIV/0!</v>
      </c>
      <c r="P21" s="170" t="e">
        <f t="shared" si="7"/>
        <v>#DIV/0!</v>
      </c>
      <c r="Q21" s="168">
        <f>'Term Test'!S20*$Q$2</f>
        <v>20</v>
      </c>
      <c r="R21" s="168">
        <f>'Written Works'!AX20*$R$2</f>
        <v>12.5</v>
      </c>
      <c r="S21" s="168" t="e">
        <f>'Performance Task'!AY20*$S$2</f>
        <v>#DIV/0!</v>
      </c>
      <c r="T21" s="170" t="e">
        <f t="shared" si="8"/>
        <v>#DIV/0!</v>
      </c>
      <c r="U21" s="170" t="e">
        <f>P21*'Control Panel'!$H$9+T21*'Control Panel'!$H$10</f>
        <v>#DIV/0!</v>
      </c>
      <c r="V21" s="171" t="e">
        <f>L21*'Control Panel'!$I$7+U21*'Control Panel'!$I$11</f>
        <v>#DIV/0!</v>
      </c>
      <c r="W21" s="172" t="str">
        <f t="shared" si="9"/>
        <v>5.00</v>
      </c>
      <c r="X21" s="173" t="e">
        <f t="shared" si="5"/>
        <v>#DIV/0!</v>
      </c>
      <c r="Y21" s="174" t="e">
        <f t="shared" si="12"/>
        <v>#DIV/0!</v>
      </c>
    </row>
    <row r="22" spans="1:25" ht="16.5" thickBot="1" x14ac:dyDescent="0.3">
      <c r="A22" s="1">
        <v>17</v>
      </c>
      <c r="B22" s="108">
        <f>Attendance!B21</f>
        <v>0</v>
      </c>
      <c r="C22" s="109">
        <f>Attendance!C21</f>
        <v>0</v>
      </c>
      <c r="D22" s="168">
        <f>'Term Test'!G21*$D$2</f>
        <v>20</v>
      </c>
      <c r="E22" s="168">
        <f>'Written Works'!N21*$E$2</f>
        <v>12.5</v>
      </c>
      <c r="F22" s="168">
        <f>'Performance Task'!O21*$F$2</f>
        <v>17.5</v>
      </c>
      <c r="G22" s="170">
        <f t="shared" si="0"/>
        <v>50</v>
      </c>
      <c r="H22" s="168">
        <f>'Term Test'!K21*$H$2</f>
        <v>20</v>
      </c>
      <c r="I22" s="168">
        <f>'Written Works'!Z21*$I$2</f>
        <v>12.5</v>
      </c>
      <c r="J22" s="168">
        <f>'Performance Task'!AA21*$J$2</f>
        <v>17.5</v>
      </c>
      <c r="K22" s="169">
        <f t="shared" si="1"/>
        <v>50</v>
      </c>
      <c r="L22" s="169">
        <f>G22*'Control Panel'!$H$5+K22*'Control Panel'!$H$6</f>
        <v>50</v>
      </c>
      <c r="M22" s="168">
        <f>'Term Test'!O21*$M$2</f>
        <v>20</v>
      </c>
      <c r="N22" s="168">
        <f>'Written Works'!AL21*$N$2</f>
        <v>12.5</v>
      </c>
      <c r="O22" s="168" t="e">
        <f>'Performance Task'!AM21*$O$2</f>
        <v>#DIV/0!</v>
      </c>
      <c r="P22" s="170" t="e">
        <f t="shared" si="7"/>
        <v>#DIV/0!</v>
      </c>
      <c r="Q22" s="168">
        <f>'Term Test'!S21*$Q$2</f>
        <v>20</v>
      </c>
      <c r="R22" s="168">
        <f>'Written Works'!AX21*$R$2</f>
        <v>12.5</v>
      </c>
      <c r="S22" s="168" t="e">
        <f>'Performance Task'!AY21*$S$2</f>
        <v>#DIV/0!</v>
      </c>
      <c r="T22" s="170" t="e">
        <f t="shared" si="8"/>
        <v>#DIV/0!</v>
      </c>
      <c r="U22" s="170" t="e">
        <f>P22*'Control Panel'!$H$9+T22*'Control Panel'!$H$10</f>
        <v>#DIV/0!</v>
      </c>
      <c r="V22" s="171" t="e">
        <f>L22*'Control Panel'!$I$7+U22*'Control Panel'!$I$11</f>
        <v>#DIV/0!</v>
      </c>
      <c r="W22" s="172" t="str">
        <f t="shared" si="9"/>
        <v>5.00</v>
      </c>
      <c r="X22" s="173" t="e">
        <f t="shared" si="5"/>
        <v>#DIV/0!</v>
      </c>
      <c r="Y22" s="174" t="e">
        <f t="shared" si="12"/>
        <v>#DIV/0!</v>
      </c>
    </row>
    <row r="23" spans="1:25" ht="16.5" thickBot="1" x14ac:dyDescent="0.3">
      <c r="A23" s="1">
        <v>18</v>
      </c>
      <c r="B23" s="108">
        <f>Attendance!B22</f>
        <v>0</v>
      </c>
      <c r="C23" s="109">
        <f>Attendance!C22</f>
        <v>0</v>
      </c>
      <c r="D23" s="168">
        <f>'Term Test'!G22*$D$2</f>
        <v>20</v>
      </c>
      <c r="E23" s="168">
        <f>'Written Works'!N22*$E$2</f>
        <v>12.5</v>
      </c>
      <c r="F23" s="168">
        <f>'Performance Task'!O22*$F$2</f>
        <v>17.5</v>
      </c>
      <c r="G23" s="170">
        <f t="shared" si="0"/>
        <v>50</v>
      </c>
      <c r="H23" s="168">
        <f>'Term Test'!K22*$H$2</f>
        <v>20</v>
      </c>
      <c r="I23" s="168">
        <f>'Written Works'!Z22*$I$2</f>
        <v>12.5</v>
      </c>
      <c r="J23" s="168">
        <f>'Performance Task'!AA22*$J$2</f>
        <v>17.5</v>
      </c>
      <c r="K23" s="169">
        <f t="shared" si="1"/>
        <v>50</v>
      </c>
      <c r="L23" s="169">
        <f>G23*'Control Panel'!$H$5+K23*'Control Panel'!$H$6</f>
        <v>50</v>
      </c>
      <c r="M23" s="168">
        <f>'Term Test'!O22*$M$2</f>
        <v>20</v>
      </c>
      <c r="N23" s="168">
        <f>'Written Works'!AL22*$N$2</f>
        <v>12.5</v>
      </c>
      <c r="O23" s="168" t="e">
        <f>'Performance Task'!AM22*$O$2</f>
        <v>#DIV/0!</v>
      </c>
      <c r="P23" s="170" t="e">
        <f t="shared" si="7"/>
        <v>#DIV/0!</v>
      </c>
      <c r="Q23" s="168">
        <f>'Term Test'!S22*$Q$2</f>
        <v>20</v>
      </c>
      <c r="R23" s="168">
        <f>'Written Works'!AX22*$R$2</f>
        <v>12.5</v>
      </c>
      <c r="S23" s="168" t="e">
        <f>'Performance Task'!AY22*$S$2</f>
        <v>#DIV/0!</v>
      </c>
      <c r="T23" s="170" t="e">
        <f t="shared" si="8"/>
        <v>#DIV/0!</v>
      </c>
      <c r="U23" s="170" t="e">
        <f>P23*'Control Panel'!$H$9+T23*'Control Panel'!$H$10</f>
        <v>#DIV/0!</v>
      </c>
      <c r="V23" s="171" t="e">
        <f>L23*'Control Panel'!$I$7+U23*'Control Panel'!$I$11</f>
        <v>#DIV/0!</v>
      </c>
      <c r="W23" s="172" t="str">
        <f t="shared" si="9"/>
        <v>5.00</v>
      </c>
      <c r="X23" s="173" t="e">
        <f t="shared" si="5"/>
        <v>#DIV/0!</v>
      </c>
      <c r="Y23" s="174" t="e">
        <f t="shared" si="12"/>
        <v>#DIV/0!</v>
      </c>
    </row>
    <row r="24" spans="1:25" ht="16.5" thickBot="1" x14ac:dyDescent="0.3">
      <c r="A24" s="1">
        <v>19</v>
      </c>
      <c r="B24" s="108">
        <f>Attendance!B23</f>
        <v>0</v>
      </c>
      <c r="C24" s="109">
        <f>Attendance!C23</f>
        <v>0</v>
      </c>
      <c r="D24" s="168">
        <f>'Term Test'!G23*$D$2</f>
        <v>20</v>
      </c>
      <c r="E24" s="168">
        <f>'Written Works'!N23*$E$2</f>
        <v>12.5</v>
      </c>
      <c r="F24" s="168">
        <f>'Performance Task'!O23*$F$2</f>
        <v>17.5</v>
      </c>
      <c r="G24" s="170">
        <f t="shared" si="0"/>
        <v>50</v>
      </c>
      <c r="H24" s="168">
        <f>'Term Test'!K23*$H$2</f>
        <v>20</v>
      </c>
      <c r="I24" s="168">
        <f>'Written Works'!Z23*$I$2</f>
        <v>12.5</v>
      </c>
      <c r="J24" s="168">
        <f>'Performance Task'!AA23*$J$2</f>
        <v>17.5</v>
      </c>
      <c r="K24" s="169">
        <f t="shared" si="1"/>
        <v>50</v>
      </c>
      <c r="L24" s="169">
        <f>G24*'Control Panel'!$H$5+K24*'Control Panel'!$H$6</f>
        <v>50</v>
      </c>
      <c r="M24" s="168">
        <f>'Term Test'!O23*$M$2</f>
        <v>20</v>
      </c>
      <c r="N24" s="168">
        <f>'Written Works'!AL23*$N$2</f>
        <v>12.5</v>
      </c>
      <c r="O24" s="168" t="e">
        <f>'Performance Task'!AM23*$O$2</f>
        <v>#DIV/0!</v>
      </c>
      <c r="P24" s="170" t="e">
        <f t="shared" si="7"/>
        <v>#DIV/0!</v>
      </c>
      <c r="Q24" s="168">
        <f>'Term Test'!S23*$Q$2</f>
        <v>20</v>
      </c>
      <c r="R24" s="168">
        <f>'Written Works'!AX23*$R$2</f>
        <v>12.5</v>
      </c>
      <c r="S24" s="168" t="e">
        <f>'Performance Task'!AY23*$S$2</f>
        <v>#DIV/0!</v>
      </c>
      <c r="T24" s="170" t="e">
        <f t="shared" si="8"/>
        <v>#DIV/0!</v>
      </c>
      <c r="U24" s="170" t="e">
        <f>P24*'Control Panel'!$H$9+T24*'Control Panel'!$H$10</f>
        <v>#DIV/0!</v>
      </c>
      <c r="V24" s="171" t="e">
        <f>L24*'Control Panel'!$I$7+U24*'Control Panel'!$I$11</f>
        <v>#DIV/0!</v>
      </c>
      <c r="W24" s="172" t="str">
        <f t="shared" si="9"/>
        <v>5.00</v>
      </c>
      <c r="X24" s="173" t="e">
        <f t="shared" si="5"/>
        <v>#DIV/0!</v>
      </c>
      <c r="Y24" s="174" t="e">
        <f t="shared" si="12"/>
        <v>#DIV/0!</v>
      </c>
    </row>
    <row r="25" spans="1:25" ht="16.5" thickBot="1" x14ac:dyDescent="0.3">
      <c r="A25" s="1">
        <v>20</v>
      </c>
      <c r="B25" s="108">
        <f>Attendance!B24</f>
        <v>0</v>
      </c>
      <c r="C25" s="109">
        <f>Attendance!C24</f>
        <v>0</v>
      </c>
      <c r="D25" s="168">
        <f>'Term Test'!G24*$D$2</f>
        <v>20</v>
      </c>
      <c r="E25" s="168">
        <f>'Written Works'!N24*$E$2</f>
        <v>12.5</v>
      </c>
      <c r="F25" s="168">
        <f>'Performance Task'!O24*$F$2</f>
        <v>17.5</v>
      </c>
      <c r="G25" s="170">
        <f t="shared" si="0"/>
        <v>50</v>
      </c>
      <c r="H25" s="168">
        <f>'Term Test'!K24*$H$2</f>
        <v>20</v>
      </c>
      <c r="I25" s="168">
        <f>'Written Works'!Z24*$I$2</f>
        <v>12.5</v>
      </c>
      <c r="J25" s="168">
        <f>'Performance Task'!AA24*$J$2</f>
        <v>17.5</v>
      </c>
      <c r="K25" s="169">
        <f t="shared" si="1"/>
        <v>50</v>
      </c>
      <c r="L25" s="169">
        <f>G25*'Control Panel'!$H$5+K25*'Control Panel'!$H$6</f>
        <v>50</v>
      </c>
      <c r="M25" s="168">
        <f>'Term Test'!O24*$M$2</f>
        <v>20</v>
      </c>
      <c r="N25" s="168">
        <f>'Written Works'!AL24*$N$2</f>
        <v>12.5</v>
      </c>
      <c r="O25" s="168" t="e">
        <f>'Performance Task'!AM24*$O$2</f>
        <v>#DIV/0!</v>
      </c>
      <c r="P25" s="170" t="e">
        <f t="shared" si="7"/>
        <v>#DIV/0!</v>
      </c>
      <c r="Q25" s="168">
        <f>'Term Test'!S24*$Q$2</f>
        <v>20</v>
      </c>
      <c r="R25" s="168">
        <f>'Written Works'!AX24*$R$2</f>
        <v>12.5</v>
      </c>
      <c r="S25" s="168" t="e">
        <f>'Performance Task'!AY24*$S$2</f>
        <v>#DIV/0!</v>
      </c>
      <c r="T25" s="170" t="e">
        <f t="shared" si="8"/>
        <v>#DIV/0!</v>
      </c>
      <c r="U25" s="170" t="e">
        <f>P25*'Control Panel'!$H$9+T25*'Control Panel'!$H$10</f>
        <v>#DIV/0!</v>
      </c>
      <c r="V25" s="171" t="e">
        <f>L25*'Control Panel'!$I$7+U25*'Control Panel'!$I$11</f>
        <v>#DIV/0!</v>
      </c>
      <c r="W25" s="172" t="str">
        <f t="shared" si="9"/>
        <v>5.00</v>
      </c>
      <c r="X25" s="173" t="e">
        <f t="shared" si="5"/>
        <v>#DIV/0!</v>
      </c>
      <c r="Y25" s="174" t="e">
        <f t="shared" si="12"/>
        <v>#DIV/0!</v>
      </c>
    </row>
    <row r="26" spans="1:25" ht="16.5" thickBot="1" x14ac:dyDescent="0.3">
      <c r="A26" s="1">
        <v>21</v>
      </c>
      <c r="B26" s="108">
        <f>Attendance!B25</f>
        <v>0</v>
      </c>
      <c r="C26" s="109">
        <f>Attendance!C25</f>
        <v>0</v>
      </c>
      <c r="D26" s="168">
        <f>'Term Test'!G25*$D$2</f>
        <v>20</v>
      </c>
      <c r="E26" s="168">
        <f>'Written Works'!N25*$E$2</f>
        <v>12.5</v>
      </c>
      <c r="F26" s="168">
        <f>'Performance Task'!O25*$F$2</f>
        <v>17.5</v>
      </c>
      <c r="G26" s="170">
        <f t="shared" si="0"/>
        <v>50</v>
      </c>
      <c r="H26" s="168">
        <f>'Term Test'!K25*$H$2</f>
        <v>20</v>
      </c>
      <c r="I26" s="168">
        <f>'Written Works'!Z25*$I$2</f>
        <v>12.5</v>
      </c>
      <c r="J26" s="168">
        <f>'Performance Task'!AA25*$J$2</f>
        <v>17.5</v>
      </c>
      <c r="K26" s="169">
        <f t="shared" si="1"/>
        <v>50</v>
      </c>
      <c r="L26" s="169">
        <f>G26*'Control Panel'!$H$5+K26*'Control Panel'!$H$6</f>
        <v>50</v>
      </c>
      <c r="M26" s="168">
        <f>'Term Test'!O25*$M$2</f>
        <v>20</v>
      </c>
      <c r="N26" s="168">
        <f>'Written Works'!AL25*$N$2</f>
        <v>12.5</v>
      </c>
      <c r="O26" s="168" t="e">
        <f>'Performance Task'!AM25*$O$2</f>
        <v>#DIV/0!</v>
      </c>
      <c r="P26" s="170" t="e">
        <f t="shared" si="7"/>
        <v>#DIV/0!</v>
      </c>
      <c r="Q26" s="168">
        <f>'Term Test'!S25*$Q$2</f>
        <v>20</v>
      </c>
      <c r="R26" s="168">
        <f>'Written Works'!AX25*$R$2</f>
        <v>12.5</v>
      </c>
      <c r="S26" s="168" t="e">
        <f>'Performance Task'!AY25*$S$2</f>
        <v>#DIV/0!</v>
      </c>
      <c r="T26" s="170" t="e">
        <f t="shared" si="8"/>
        <v>#DIV/0!</v>
      </c>
      <c r="U26" s="170" t="e">
        <f>P26*'Control Panel'!$H$9+T26*'Control Panel'!$H$10</f>
        <v>#DIV/0!</v>
      </c>
      <c r="V26" s="171" t="e">
        <f>L26*'Control Panel'!$I$7+U26*'Control Panel'!$I$11</f>
        <v>#DIV/0!</v>
      </c>
      <c r="W26" s="172" t="str">
        <f t="shared" si="9"/>
        <v>5.00</v>
      </c>
      <c r="X26" s="173" t="e">
        <f t="shared" si="5"/>
        <v>#DIV/0!</v>
      </c>
      <c r="Y26" s="174" t="e">
        <f t="shared" si="12"/>
        <v>#DIV/0!</v>
      </c>
    </row>
    <row r="27" spans="1:25" ht="16.5" thickBot="1" x14ac:dyDescent="0.3">
      <c r="A27" s="1">
        <v>22</v>
      </c>
      <c r="B27" s="108">
        <f>Attendance!B26</f>
        <v>0</v>
      </c>
      <c r="C27" s="109">
        <f>Attendance!C26</f>
        <v>0</v>
      </c>
      <c r="D27" s="168">
        <f>'Term Test'!G26*$D$2</f>
        <v>20</v>
      </c>
      <c r="E27" s="168">
        <f>'Written Works'!N26*$E$2</f>
        <v>12.5</v>
      </c>
      <c r="F27" s="168">
        <f>'Performance Task'!O26*$F$2</f>
        <v>17.5</v>
      </c>
      <c r="G27" s="170">
        <f t="shared" si="0"/>
        <v>50</v>
      </c>
      <c r="H27" s="168">
        <f>'Term Test'!K26*$H$2</f>
        <v>20</v>
      </c>
      <c r="I27" s="168">
        <f>'Written Works'!Z26*$I$2</f>
        <v>12.5</v>
      </c>
      <c r="J27" s="168">
        <f>'Performance Task'!AA26*$J$2</f>
        <v>17.5</v>
      </c>
      <c r="K27" s="169">
        <f t="shared" si="1"/>
        <v>50</v>
      </c>
      <c r="L27" s="169">
        <f>G27*'Control Panel'!$H$5+K27*'Control Panel'!$H$6</f>
        <v>50</v>
      </c>
      <c r="M27" s="168">
        <f>'Term Test'!O26*$M$2</f>
        <v>20</v>
      </c>
      <c r="N27" s="168">
        <f>'Written Works'!AL26*$N$2</f>
        <v>12.5</v>
      </c>
      <c r="O27" s="168" t="e">
        <f>'Performance Task'!AM26*$O$2</f>
        <v>#DIV/0!</v>
      </c>
      <c r="P27" s="170" t="e">
        <f t="shared" si="7"/>
        <v>#DIV/0!</v>
      </c>
      <c r="Q27" s="168">
        <f>'Term Test'!S26*$Q$2</f>
        <v>20</v>
      </c>
      <c r="R27" s="168">
        <f>'Written Works'!AX26*$R$2</f>
        <v>12.5</v>
      </c>
      <c r="S27" s="168" t="e">
        <f>'Performance Task'!AY26*$S$2</f>
        <v>#DIV/0!</v>
      </c>
      <c r="T27" s="170" t="e">
        <f t="shared" si="8"/>
        <v>#DIV/0!</v>
      </c>
      <c r="U27" s="170" t="e">
        <f>P27*'Control Panel'!$H$9+T27*'Control Panel'!$H$10</f>
        <v>#DIV/0!</v>
      </c>
      <c r="V27" s="171" t="e">
        <f>L27*'Control Panel'!$I$7+U27*'Control Panel'!$I$11</f>
        <v>#DIV/0!</v>
      </c>
      <c r="W27" s="172" t="str">
        <f t="shared" si="9"/>
        <v>5.00</v>
      </c>
      <c r="X27" s="173" t="e">
        <f t="shared" si="5"/>
        <v>#DIV/0!</v>
      </c>
      <c r="Y27" s="174" t="e">
        <f t="shared" si="12"/>
        <v>#DIV/0!</v>
      </c>
    </row>
    <row r="28" spans="1:25" ht="16.5" thickBot="1" x14ac:dyDescent="0.3">
      <c r="A28" s="1">
        <v>23</v>
      </c>
      <c r="B28" s="108">
        <f>Attendance!B27</f>
        <v>0</v>
      </c>
      <c r="C28" s="109">
        <f>Attendance!C27</f>
        <v>0</v>
      </c>
      <c r="D28" s="168">
        <f>'Term Test'!G27*$D$2</f>
        <v>20</v>
      </c>
      <c r="E28" s="168">
        <f>'Written Works'!N27*$E$2</f>
        <v>12.5</v>
      </c>
      <c r="F28" s="168">
        <f>'Performance Task'!O27*$F$2</f>
        <v>17.5</v>
      </c>
      <c r="G28" s="170">
        <f t="shared" si="0"/>
        <v>50</v>
      </c>
      <c r="H28" s="168">
        <f>'Term Test'!K27*$H$2</f>
        <v>20</v>
      </c>
      <c r="I28" s="168">
        <f>'Written Works'!Z27*$I$2</f>
        <v>12.5</v>
      </c>
      <c r="J28" s="168">
        <f>'Performance Task'!AA27*$J$2</f>
        <v>17.5</v>
      </c>
      <c r="K28" s="169">
        <f t="shared" si="1"/>
        <v>50</v>
      </c>
      <c r="L28" s="169">
        <f>G28*'Control Panel'!$H$5+K28*'Control Panel'!$H$6</f>
        <v>50</v>
      </c>
      <c r="M28" s="168">
        <f>'Term Test'!O27*$M$2</f>
        <v>20</v>
      </c>
      <c r="N28" s="168">
        <f>'Written Works'!AL27*$N$2</f>
        <v>12.5</v>
      </c>
      <c r="O28" s="168" t="e">
        <f>'Performance Task'!AM27*$O$2</f>
        <v>#DIV/0!</v>
      </c>
      <c r="P28" s="170" t="e">
        <f t="shared" si="7"/>
        <v>#DIV/0!</v>
      </c>
      <c r="Q28" s="168">
        <f>'Term Test'!S27*$Q$2</f>
        <v>20</v>
      </c>
      <c r="R28" s="168">
        <f>'Written Works'!AX27*$R$2</f>
        <v>12.5</v>
      </c>
      <c r="S28" s="168" t="e">
        <f>'Performance Task'!AY27*$S$2</f>
        <v>#DIV/0!</v>
      </c>
      <c r="T28" s="170" t="e">
        <f t="shared" si="8"/>
        <v>#DIV/0!</v>
      </c>
      <c r="U28" s="170" t="e">
        <f>P28*'Control Panel'!$H$9+T28*'Control Panel'!$H$10</f>
        <v>#DIV/0!</v>
      </c>
      <c r="V28" s="171" t="e">
        <f>L28*'Control Panel'!$I$7+U28*'Control Panel'!$I$11</f>
        <v>#DIV/0!</v>
      </c>
      <c r="W28" s="172" t="str">
        <f t="shared" si="9"/>
        <v>5.00</v>
      </c>
      <c r="X28" s="173" t="e">
        <f t="shared" si="5"/>
        <v>#DIV/0!</v>
      </c>
      <c r="Y28" s="174" t="e">
        <f t="shared" si="12"/>
        <v>#DIV/0!</v>
      </c>
    </row>
    <row r="29" spans="1:25" ht="16.5" thickBot="1" x14ac:dyDescent="0.3">
      <c r="A29" s="1">
        <v>24</v>
      </c>
      <c r="B29" s="108">
        <f>Attendance!B28</f>
        <v>0</v>
      </c>
      <c r="C29" s="109">
        <f>Attendance!C28</f>
        <v>0</v>
      </c>
      <c r="D29" s="168">
        <f>'Term Test'!G28*$D$2</f>
        <v>20</v>
      </c>
      <c r="E29" s="168">
        <f>'Written Works'!N28*$E$2</f>
        <v>12.5</v>
      </c>
      <c r="F29" s="168">
        <f>'Performance Task'!O28*$F$2</f>
        <v>17.5</v>
      </c>
      <c r="G29" s="170">
        <f t="shared" si="0"/>
        <v>50</v>
      </c>
      <c r="H29" s="168">
        <f>'Term Test'!K28*$H$2</f>
        <v>20</v>
      </c>
      <c r="I29" s="168">
        <f>'Written Works'!Z28*$I$2</f>
        <v>12.5</v>
      </c>
      <c r="J29" s="168">
        <f>'Performance Task'!AA28*$J$2</f>
        <v>17.5</v>
      </c>
      <c r="K29" s="169">
        <f t="shared" si="1"/>
        <v>50</v>
      </c>
      <c r="L29" s="169">
        <f>G29*'Control Panel'!$H$5+K29*'Control Panel'!$H$6</f>
        <v>50</v>
      </c>
      <c r="M29" s="168">
        <f>'Term Test'!O28*$M$2</f>
        <v>20</v>
      </c>
      <c r="N29" s="168">
        <f>'Written Works'!AL28*$N$2</f>
        <v>12.5</v>
      </c>
      <c r="O29" s="168" t="e">
        <f>'Performance Task'!AM28*$O$2</f>
        <v>#DIV/0!</v>
      </c>
      <c r="P29" s="170" t="e">
        <f t="shared" si="7"/>
        <v>#DIV/0!</v>
      </c>
      <c r="Q29" s="168">
        <f>'Term Test'!S28*$Q$2</f>
        <v>20</v>
      </c>
      <c r="R29" s="168">
        <f>'Written Works'!AX28*$R$2</f>
        <v>12.5</v>
      </c>
      <c r="S29" s="168" t="e">
        <f>'Performance Task'!AY28*$S$2</f>
        <v>#DIV/0!</v>
      </c>
      <c r="T29" s="170" t="e">
        <f t="shared" si="8"/>
        <v>#DIV/0!</v>
      </c>
      <c r="U29" s="170" t="e">
        <f>P29*'Control Panel'!$H$9+T29*'Control Panel'!$H$10</f>
        <v>#DIV/0!</v>
      </c>
      <c r="V29" s="171" t="e">
        <f>L29*'Control Panel'!$I$7+U29*'Control Panel'!$I$11</f>
        <v>#DIV/0!</v>
      </c>
      <c r="W29" s="172" t="str">
        <f t="shared" si="9"/>
        <v>5.00</v>
      </c>
      <c r="X29" s="173" t="e">
        <f t="shared" si="5"/>
        <v>#DIV/0!</v>
      </c>
      <c r="Y29" s="174" t="e">
        <f t="shared" si="12"/>
        <v>#DIV/0!</v>
      </c>
    </row>
    <row r="30" spans="1:25" ht="16.5" thickBot="1" x14ac:dyDescent="0.3">
      <c r="A30" s="1">
        <v>25</v>
      </c>
      <c r="B30" s="108">
        <f>Attendance!B29</f>
        <v>0</v>
      </c>
      <c r="C30" s="109">
        <f>Attendance!C29</f>
        <v>0</v>
      </c>
      <c r="D30" s="168">
        <f>'Term Test'!G29*$D$2</f>
        <v>20</v>
      </c>
      <c r="E30" s="168">
        <f>'Written Works'!N29*$E$2</f>
        <v>12.5</v>
      </c>
      <c r="F30" s="168">
        <f>'Performance Task'!O29*$F$2</f>
        <v>17.5</v>
      </c>
      <c r="G30" s="170">
        <f t="shared" si="0"/>
        <v>50</v>
      </c>
      <c r="H30" s="168">
        <f>'Term Test'!K29*$H$2</f>
        <v>20</v>
      </c>
      <c r="I30" s="168">
        <f>'Written Works'!Z29*$I$2</f>
        <v>12.5</v>
      </c>
      <c r="J30" s="168">
        <f>'Performance Task'!AA29*$J$2</f>
        <v>17.5</v>
      </c>
      <c r="K30" s="169">
        <f t="shared" si="1"/>
        <v>50</v>
      </c>
      <c r="L30" s="169">
        <f>G30*'Control Panel'!$H$5+K30*'Control Panel'!$H$6</f>
        <v>50</v>
      </c>
      <c r="M30" s="168">
        <f>'Term Test'!O29*$M$2</f>
        <v>20</v>
      </c>
      <c r="N30" s="168">
        <f>'Written Works'!AL29*$N$2</f>
        <v>12.5</v>
      </c>
      <c r="O30" s="168" t="e">
        <f>'Performance Task'!AM29*$O$2</f>
        <v>#DIV/0!</v>
      </c>
      <c r="P30" s="170" t="e">
        <f t="shared" si="7"/>
        <v>#DIV/0!</v>
      </c>
      <c r="Q30" s="168">
        <f>'Term Test'!S29*$Q$2</f>
        <v>20</v>
      </c>
      <c r="R30" s="168">
        <f>'Written Works'!AX29*$R$2</f>
        <v>12.5</v>
      </c>
      <c r="S30" s="168" t="e">
        <f>'Performance Task'!AY29*$S$2</f>
        <v>#DIV/0!</v>
      </c>
      <c r="T30" s="170" t="e">
        <f t="shared" si="8"/>
        <v>#DIV/0!</v>
      </c>
      <c r="U30" s="170" t="e">
        <f>P30*'Control Panel'!$H$9+T30*'Control Panel'!$H$10</f>
        <v>#DIV/0!</v>
      </c>
      <c r="V30" s="171" t="e">
        <f>L30*'Control Panel'!$I$7+U30*'Control Panel'!$I$11</f>
        <v>#DIV/0!</v>
      </c>
      <c r="W30" s="172" t="str">
        <f t="shared" si="9"/>
        <v>5.00</v>
      </c>
      <c r="X30" s="173" t="e">
        <f t="shared" si="5"/>
        <v>#DIV/0!</v>
      </c>
      <c r="Y30" s="174" t="e">
        <f t="shared" si="12"/>
        <v>#DIV/0!</v>
      </c>
    </row>
    <row r="31" spans="1:25" ht="16.5" thickBot="1" x14ac:dyDescent="0.3">
      <c r="A31" s="1">
        <v>26</v>
      </c>
      <c r="B31" s="108">
        <f>Attendance!B30</f>
        <v>0</v>
      </c>
      <c r="C31" s="109">
        <f>Attendance!C30</f>
        <v>0</v>
      </c>
      <c r="D31" s="168">
        <f>'Term Test'!G30*$D$2</f>
        <v>20</v>
      </c>
      <c r="E31" s="168">
        <f>'Written Works'!N30*$E$2</f>
        <v>12.5</v>
      </c>
      <c r="F31" s="168">
        <f>'Performance Task'!O30*$F$2</f>
        <v>17.5</v>
      </c>
      <c r="G31" s="170">
        <f t="shared" si="0"/>
        <v>50</v>
      </c>
      <c r="H31" s="168">
        <f>'Term Test'!K30*$H$2</f>
        <v>20</v>
      </c>
      <c r="I31" s="168">
        <f>'Written Works'!Z30*$I$2</f>
        <v>12.5</v>
      </c>
      <c r="J31" s="168">
        <f>'Performance Task'!AA30*$J$2</f>
        <v>17.5</v>
      </c>
      <c r="K31" s="169">
        <f t="shared" si="1"/>
        <v>50</v>
      </c>
      <c r="L31" s="169">
        <f>G31*'Control Panel'!$H$5+K31*'Control Panel'!$H$6</f>
        <v>50</v>
      </c>
      <c r="M31" s="168">
        <f>'Term Test'!O30*$M$2</f>
        <v>20</v>
      </c>
      <c r="N31" s="168">
        <f>'Written Works'!AL30*$N$2</f>
        <v>12.5</v>
      </c>
      <c r="O31" s="168" t="e">
        <f>'Performance Task'!AM30*$O$2</f>
        <v>#DIV/0!</v>
      </c>
      <c r="P31" s="170" t="e">
        <f t="shared" si="7"/>
        <v>#DIV/0!</v>
      </c>
      <c r="Q31" s="168">
        <f>'Term Test'!S30*$Q$2</f>
        <v>20</v>
      </c>
      <c r="R31" s="168">
        <f>'Written Works'!AX30*$R$2</f>
        <v>12.5</v>
      </c>
      <c r="S31" s="168" t="e">
        <f>'Performance Task'!AY30*$S$2</f>
        <v>#DIV/0!</v>
      </c>
      <c r="T31" s="170" t="e">
        <f t="shared" si="8"/>
        <v>#DIV/0!</v>
      </c>
      <c r="U31" s="170" t="e">
        <f>P31*'Control Panel'!$H$9+T31*'Control Panel'!$H$10</f>
        <v>#DIV/0!</v>
      </c>
      <c r="V31" s="171" t="e">
        <f>L31*'Control Panel'!$I$7+U31*'Control Panel'!$I$11</f>
        <v>#DIV/0!</v>
      </c>
      <c r="W31" s="172" t="str">
        <f t="shared" si="9"/>
        <v>5.00</v>
      </c>
      <c r="X31" s="173" t="e">
        <f t="shared" si="5"/>
        <v>#DIV/0!</v>
      </c>
      <c r="Y31" s="174" t="e">
        <f t="shared" si="12"/>
        <v>#DIV/0!</v>
      </c>
    </row>
    <row r="32" spans="1:25" ht="16.5" thickBot="1" x14ac:dyDescent="0.3">
      <c r="A32" s="1">
        <v>27</v>
      </c>
      <c r="B32" s="108">
        <f>Attendance!B31</f>
        <v>0</v>
      </c>
      <c r="C32" s="109">
        <f>Attendance!C31</f>
        <v>0</v>
      </c>
      <c r="D32" s="168">
        <f>'Term Test'!G31*$D$2</f>
        <v>20</v>
      </c>
      <c r="E32" s="168">
        <f>'Written Works'!N31*$E$2</f>
        <v>12.5</v>
      </c>
      <c r="F32" s="168">
        <f>'Performance Task'!O31*$F$2</f>
        <v>17.5</v>
      </c>
      <c r="G32" s="170">
        <f t="shared" si="0"/>
        <v>50</v>
      </c>
      <c r="H32" s="168">
        <f>'Term Test'!K31*$H$2</f>
        <v>20</v>
      </c>
      <c r="I32" s="168">
        <f>'Written Works'!Z31*$I$2</f>
        <v>12.5</v>
      </c>
      <c r="J32" s="168">
        <f>'Performance Task'!AA31*$J$2</f>
        <v>17.5</v>
      </c>
      <c r="K32" s="169">
        <f t="shared" si="1"/>
        <v>50</v>
      </c>
      <c r="L32" s="169">
        <f>G32*'Control Panel'!$H$5+K32*'Control Panel'!$H$6</f>
        <v>50</v>
      </c>
      <c r="M32" s="168">
        <f>'Term Test'!O31*$M$2</f>
        <v>20</v>
      </c>
      <c r="N32" s="168">
        <f>'Written Works'!AL31*$N$2</f>
        <v>12.5</v>
      </c>
      <c r="O32" s="168" t="e">
        <f>'Performance Task'!AM31*$O$2</f>
        <v>#DIV/0!</v>
      </c>
      <c r="P32" s="170" t="e">
        <f t="shared" si="7"/>
        <v>#DIV/0!</v>
      </c>
      <c r="Q32" s="168">
        <f>'Term Test'!S31*$Q$2</f>
        <v>20</v>
      </c>
      <c r="R32" s="168">
        <f>'Written Works'!AX31*$R$2</f>
        <v>12.5</v>
      </c>
      <c r="S32" s="168" t="e">
        <f>'Performance Task'!AY31*$S$2</f>
        <v>#DIV/0!</v>
      </c>
      <c r="T32" s="170" t="e">
        <f t="shared" si="8"/>
        <v>#DIV/0!</v>
      </c>
      <c r="U32" s="170" t="e">
        <f>P32*'Control Panel'!$H$9+T32*'Control Panel'!$H$10</f>
        <v>#DIV/0!</v>
      </c>
      <c r="V32" s="171" t="e">
        <f>L32*'Control Panel'!$I$7+U32*'Control Panel'!$I$11</f>
        <v>#DIV/0!</v>
      </c>
      <c r="W32" s="172" t="str">
        <f t="shared" si="9"/>
        <v>5.00</v>
      </c>
      <c r="X32" s="173" t="e">
        <f t="shared" si="5"/>
        <v>#DIV/0!</v>
      </c>
      <c r="Y32" s="174" t="e">
        <f t="shared" si="12"/>
        <v>#DIV/0!</v>
      </c>
    </row>
    <row r="33" spans="1:25" ht="16.5" thickBot="1" x14ac:dyDescent="0.3">
      <c r="A33" s="1">
        <v>28</v>
      </c>
      <c r="B33" s="108">
        <f>Attendance!B32</f>
        <v>0</v>
      </c>
      <c r="C33" s="109">
        <f>Attendance!C32</f>
        <v>0</v>
      </c>
      <c r="D33" s="168">
        <f>'Term Test'!G32*$D$2</f>
        <v>20</v>
      </c>
      <c r="E33" s="168">
        <f>'Written Works'!N32*$E$2</f>
        <v>12.5</v>
      </c>
      <c r="F33" s="168">
        <f>'Performance Task'!O32*$F$2</f>
        <v>17.5</v>
      </c>
      <c r="G33" s="170">
        <f t="shared" si="0"/>
        <v>50</v>
      </c>
      <c r="H33" s="168">
        <f>'Term Test'!K32*$H$2</f>
        <v>20</v>
      </c>
      <c r="I33" s="168">
        <f>'Written Works'!Z32*$I$2</f>
        <v>12.5</v>
      </c>
      <c r="J33" s="168">
        <f>'Performance Task'!AA32*$J$2</f>
        <v>17.5</v>
      </c>
      <c r="K33" s="169">
        <f t="shared" si="1"/>
        <v>50</v>
      </c>
      <c r="L33" s="169">
        <f>G33*'Control Panel'!$H$5+K33*'Control Panel'!$H$6</f>
        <v>50</v>
      </c>
      <c r="M33" s="168">
        <f>'Term Test'!O32*$M$2</f>
        <v>20</v>
      </c>
      <c r="N33" s="168">
        <f>'Written Works'!AL32*$N$2</f>
        <v>12.5</v>
      </c>
      <c r="O33" s="168" t="e">
        <f>'Performance Task'!AM32*$O$2</f>
        <v>#DIV/0!</v>
      </c>
      <c r="P33" s="170" t="e">
        <f t="shared" si="7"/>
        <v>#DIV/0!</v>
      </c>
      <c r="Q33" s="168">
        <f>'Term Test'!S32*$Q$2</f>
        <v>20</v>
      </c>
      <c r="R33" s="168">
        <f>'Written Works'!AX32*$R$2</f>
        <v>12.5</v>
      </c>
      <c r="S33" s="168" t="e">
        <f>'Performance Task'!AY32*$S$2</f>
        <v>#DIV/0!</v>
      </c>
      <c r="T33" s="170" t="e">
        <f t="shared" si="8"/>
        <v>#DIV/0!</v>
      </c>
      <c r="U33" s="170" t="e">
        <f>P33*'Control Panel'!$H$9+T33*'Control Panel'!$H$10</f>
        <v>#DIV/0!</v>
      </c>
      <c r="V33" s="171" t="e">
        <f>L33*'Control Panel'!$I$7+U33*'Control Panel'!$I$11</f>
        <v>#DIV/0!</v>
      </c>
      <c r="W33" s="172" t="str">
        <f t="shared" si="9"/>
        <v>5.00</v>
      </c>
      <c r="X33" s="173" t="e">
        <f t="shared" si="5"/>
        <v>#DIV/0!</v>
      </c>
      <c r="Y33" s="174" t="e">
        <f t="shared" si="12"/>
        <v>#DIV/0!</v>
      </c>
    </row>
    <row r="34" spans="1:25" ht="16.5" thickBot="1" x14ac:dyDescent="0.3">
      <c r="A34" s="1">
        <v>29</v>
      </c>
      <c r="B34" s="108">
        <f>Attendance!B33</f>
        <v>0</v>
      </c>
      <c r="C34" s="109">
        <f>Attendance!C33</f>
        <v>0</v>
      </c>
      <c r="D34" s="168">
        <f>'Term Test'!G33*$D$2</f>
        <v>20</v>
      </c>
      <c r="E34" s="168">
        <f>'Written Works'!N33*$E$2</f>
        <v>12.5</v>
      </c>
      <c r="F34" s="168">
        <f>'Performance Task'!O33*$F$2</f>
        <v>17.5</v>
      </c>
      <c r="G34" s="170">
        <f t="shared" si="0"/>
        <v>50</v>
      </c>
      <c r="H34" s="168">
        <f>'Term Test'!K33*$H$2</f>
        <v>20</v>
      </c>
      <c r="I34" s="168">
        <f>'Written Works'!Z33*$I$2</f>
        <v>12.5</v>
      </c>
      <c r="J34" s="168">
        <f>'Performance Task'!AA33*$J$2</f>
        <v>17.5</v>
      </c>
      <c r="K34" s="169">
        <f t="shared" si="1"/>
        <v>50</v>
      </c>
      <c r="L34" s="169">
        <f>G34*'Control Panel'!$H$5+K34*'Control Panel'!$H$6</f>
        <v>50</v>
      </c>
      <c r="M34" s="168">
        <f>'Term Test'!O33*$M$2</f>
        <v>20</v>
      </c>
      <c r="N34" s="168">
        <f>'Written Works'!AL33*$N$2</f>
        <v>12.5</v>
      </c>
      <c r="O34" s="168" t="e">
        <f>'Performance Task'!AM33*$O$2</f>
        <v>#DIV/0!</v>
      </c>
      <c r="P34" s="170" t="e">
        <f t="shared" si="7"/>
        <v>#DIV/0!</v>
      </c>
      <c r="Q34" s="168">
        <f>'Term Test'!S33*$Q$2</f>
        <v>20</v>
      </c>
      <c r="R34" s="168">
        <f>'Written Works'!AX33*$R$2</f>
        <v>12.5</v>
      </c>
      <c r="S34" s="168" t="e">
        <f>'Performance Task'!AY33*$S$2</f>
        <v>#DIV/0!</v>
      </c>
      <c r="T34" s="170" t="e">
        <f t="shared" si="8"/>
        <v>#DIV/0!</v>
      </c>
      <c r="U34" s="170" t="e">
        <f>P34*'Control Panel'!$H$9+T34*'Control Panel'!$H$10</f>
        <v>#DIV/0!</v>
      </c>
      <c r="V34" s="171" t="e">
        <f>L34*'Control Panel'!$I$7+U34*'Control Panel'!$I$11</f>
        <v>#DIV/0!</v>
      </c>
      <c r="W34" s="172" t="str">
        <f t="shared" si="9"/>
        <v>5.00</v>
      </c>
      <c r="X34" s="173" t="e">
        <f t="shared" si="5"/>
        <v>#DIV/0!</v>
      </c>
      <c r="Y34" s="174" t="e">
        <f t="shared" si="12"/>
        <v>#DIV/0!</v>
      </c>
    </row>
    <row r="35" spans="1:25" ht="16.5" thickBot="1" x14ac:dyDescent="0.3">
      <c r="A35" s="1">
        <v>30</v>
      </c>
      <c r="B35" s="108">
        <f>Attendance!B34</f>
        <v>0</v>
      </c>
      <c r="C35" s="109">
        <f>Attendance!C34</f>
        <v>0</v>
      </c>
      <c r="D35" s="168">
        <f>'Term Test'!G34*$D$2</f>
        <v>20</v>
      </c>
      <c r="E35" s="168">
        <f>'Written Works'!N34*$E$2</f>
        <v>12.5</v>
      </c>
      <c r="F35" s="168">
        <f>'Performance Task'!O34*$F$2</f>
        <v>17.5</v>
      </c>
      <c r="G35" s="170">
        <f t="shared" si="0"/>
        <v>50</v>
      </c>
      <c r="H35" s="168">
        <f>'Term Test'!K34*$H$2</f>
        <v>20</v>
      </c>
      <c r="I35" s="168">
        <f>'Written Works'!Z34*$I$2</f>
        <v>12.5</v>
      </c>
      <c r="J35" s="168">
        <f>'Performance Task'!AA34*$J$2</f>
        <v>17.5</v>
      </c>
      <c r="K35" s="169">
        <f t="shared" si="1"/>
        <v>50</v>
      </c>
      <c r="L35" s="169">
        <f>G35*'Control Panel'!$H$5+K35*'Control Panel'!$H$6</f>
        <v>50</v>
      </c>
      <c r="M35" s="168">
        <f>'Term Test'!O34*$M$2</f>
        <v>20</v>
      </c>
      <c r="N35" s="168">
        <f>'Written Works'!AL34*$N$2</f>
        <v>12.5</v>
      </c>
      <c r="O35" s="168" t="e">
        <f>'Performance Task'!AM34*$O$2</f>
        <v>#DIV/0!</v>
      </c>
      <c r="P35" s="170" t="e">
        <f t="shared" si="7"/>
        <v>#DIV/0!</v>
      </c>
      <c r="Q35" s="168">
        <f>'Term Test'!S34*$Q$2</f>
        <v>20</v>
      </c>
      <c r="R35" s="168">
        <f>'Written Works'!AX34*$R$2</f>
        <v>12.5</v>
      </c>
      <c r="S35" s="168" t="e">
        <f>'Performance Task'!AY34*$S$2</f>
        <v>#DIV/0!</v>
      </c>
      <c r="T35" s="170" t="e">
        <f t="shared" si="8"/>
        <v>#DIV/0!</v>
      </c>
      <c r="U35" s="170" t="e">
        <f>P35*'Control Panel'!$H$9+T35*'Control Panel'!$H$10</f>
        <v>#DIV/0!</v>
      </c>
      <c r="V35" s="171" t="e">
        <f>L35*'Control Panel'!$I$7+U35*'Control Panel'!$I$11</f>
        <v>#DIV/0!</v>
      </c>
      <c r="W35" s="172" t="str">
        <f t="shared" si="9"/>
        <v>5.00</v>
      </c>
      <c r="X35" s="173" t="e">
        <f t="shared" si="5"/>
        <v>#DIV/0!</v>
      </c>
      <c r="Y35" s="174" t="e">
        <f t="shared" si="12"/>
        <v>#DIV/0!</v>
      </c>
    </row>
    <row r="36" spans="1:25" ht="16.5" thickBot="1" x14ac:dyDescent="0.3">
      <c r="A36" s="1">
        <v>31</v>
      </c>
      <c r="B36" s="108">
        <f>Attendance!B35</f>
        <v>0</v>
      </c>
      <c r="C36" s="109">
        <f>Attendance!C35</f>
        <v>0</v>
      </c>
      <c r="D36" s="168">
        <f>'Term Test'!G35*$D$2</f>
        <v>20</v>
      </c>
      <c r="E36" s="168">
        <f>'Written Works'!N35*$E$2</f>
        <v>12.5</v>
      </c>
      <c r="F36" s="168">
        <f>'Performance Task'!O35*$F$2</f>
        <v>17.5</v>
      </c>
      <c r="G36" s="170">
        <f t="shared" si="0"/>
        <v>50</v>
      </c>
      <c r="H36" s="168">
        <f>'Term Test'!K35*$H$2</f>
        <v>20</v>
      </c>
      <c r="I36" s="168">
        <f>'Written Works'!Z35*$I$2</f>
        <v>12.5</v>
      </c>
      <c r="J36" s="168">
        <f>'Performance Task'!AA35*$J$2</f>
        <v>17.5</v>
      </c>
      <c r="K36" s="169">
        <f t="shared" si="1"/>
        <v>50</v>
      </c>
      <c r="L36" s="169">
        <f>G36*'Control Panel'!$H$5+K36*'Control Panel'!$H$6</f>
        <v>50</v>
      </c>
      <c r="M36" s="168">
        <f>'Term Test'!O35*$M$2</f>
        <v>20</v>
      </c>
      <c r="N36" s="168">
        <f>'Written Works'!AL35*$N$2</f>
        <v>12.5</v>
      </c>
      <c r="O36" s="168" t="e">
        <f>'Performance Task'!AM35*$O$2</f>
        <v>#DIV/0!</v>
      </c>
      <c r="P36" s="170" t="e">
        <f t="shared" si="7"/>
        <v>#DIV/0!</v>
      </c>
      <c r="Q36" s="168">
        <f>'Term Test'!S35*$Q$2</f>
        <v>20</v>
      </c>
      <c r="R36" s="168">
        <f>'Written Works'!AX35*$R$2</f>
        <v>12.5</v>
      </c>
      <c r="S36" s="168" t="e">
        <f>'Performance Task'!AY35*$S$2</f>
        <v>#DIV/0!</v>
      </c>
      <c r="T36" s="170" t="e">
        <f t="shared" si="8"/>
        <v>#DIV/0!</v>
      </c>
      <c r="U36" s="170" t="e">
        <f>P36*'Control Panel'!$H$9+T36*'Control Panel'!$H$10</f>
        <v>#DIV/0!</v>
      </c>
      <c r="V36" s="171" t="e">
        <f>L36*'Control Panel'!$I$7+U36*'Control Panel'!$I$11</f>
        <v>#DIV/0!</v>
      </c>
      <c r="W36" s="172" t="str">
        <f t="shared" si="9"/>
        <v>5.00</v>
      </c>
      <c r="X36" s="173" t="e">
        <f t="shared" si="5"/>
        <v>#DIV/0!</v>
      </c>
      <c r="Y36" s="174" t="e">
        <f t="shared" si="12"/>
        <v>#DIV/0!</v>
      </c>
    </row>
    <row r="37" spans="1:25" ht="16.5" thickBot="1" x14ac:dyDescent="0.3">
      <c r="A37" s="1">
        <v>32</v>
      </c>
      <c r="B37" s="108">
        <f>Attendance!B36</f>
        <v>0</v>
      </c>
      <c r="C37" s="109">
        <f>Attendance!C36</f>
        <v>0</v>
      </c>
      <c r="D37" s="168">
        <f>'Term Test'!G36*$D$2</f>
        <v>20</v>
      </c>
      <c r="E37" s="168">
        <f>'Written Works'!N36*$E$2</f>
        <v>12.5</v>
      </c>
      <c r="F37" s="168">
        <f>'Performance Task'!O36*$F$2</f>
        <v>17.5</v>
      </c>
      <c r="G37" s="170">
        <f t="shared" si="0"/>
        <v>50</v>
      </c>
      <c r="H37" s="168">
        <f>'Term Test'!K36*$H$2</f>
        <v>20</v>
      </c>
      <c r="I37" s="168">
        <f>'Written Works'!Z36*$I$2</f>
        <v>12.5</v>
      </c>
      <c r="J37" s="168">
        <f>'Performance Task'!AA36*$J$2</f>
        <v>17.5</v>
      </c>
      <c r="K37" s="169">
        <f t="shared" si="1"/>
        <v>50</v>
      </c>
      <c r="L37" s="169">
        <f>G37*'Control Panel'!$H$5+K37*'Control Panel'!$H$6</f>
        <v>50</v>
      </c>
      <c r="M37" s="168">
        <f>'Term Test'!O36*$M$2</f>
        <v>20</v>
      </c>
      <c r="N37" s="168">
        <f>'Written Works'!AL36*$N$2</f>
        <v>12.5</v>
      </c>
      <c r="O37" s="168" t="e">
        <f>'Performance Task'!AM36*$O$2</f>
        <v>#DIV/0!</v>
      </c>
      <c r="P37" s="170" t="e">
        <f t="shared" si="7"/>
        <v>#DIV/0!</v>
      </c>
      <c r="Q37" s="168">
        <f>'Term Test'!S36*$Q$2</f>
        <v>20</v>
      </c>
      <c r="R37" s="168">
        <f>'Written Works'!AX36*$R$2</f>
        <v>12.5</v>
      </c>
      <c r="S37" s="168" t="e">
        <f>'Performance Task'!AY36*$S$2</f>
        <v>#DIV/0!</v>
      </c>
      <c r="T37" s="170" t="e">
        <f t="shared" si="8"/>
        <v>#DIV/0!</v>
      </c>
      <c r="U37" s="170" t="e">
        <f>P37*'Control Panel'!$H$9+T37*'Control Panel'!$H$10</f>
        <v>#DIV/0!</v>
      </c>
      <c r="V37" s="171" t="e">
        <f>L37*'Control Panel'!$I$7+U37*'Control Panel'!$I$11</f>
        <v>#DIV/0!</v>
      </c>
      <c r="W37" s="172" t="str">
        <f t="shared" si="9"/>
        <v>5.00</v>
      </c>
      <c r="X37" s="173" t="e">
        <f t="shared" si="5"/>
        <v>#DIV/0!</v>
      </c>
      <c r="Y37" s="174" t="e">
        <f t="shared" si="12"/>
        <v>#DIV/0!</v>
      </c>
    </row>
    <row r="38" spans="1:25" ht="16.5" thickBot="1" x14ac:dyDescent="0.3">
      <c r="A38" s="1">
        <v>33</v>
      </c>
      <c r="B38" s="108">
        <f>Attendance!B37</f>
        <v>0</v>
      </c>
      <c r="C38" s="109">
        <f>Attendance!C37</f>
        <v>0</v>
      </c>
      <c r="D38" s="168">
        <f>'Term Test'!G37*$D$2</f>
        <v>20</v>
      </c>
      <c r="E38" s="168">
        <f>'Written Works'!N37*$E$2</f>
        <v>12.5</v>
      </c>
      <c r="F38" s="168">
        <f>'Performance Task'!O37*$F$2</f>
        <v>17.5</v>
      </c>
      <c r="G38" s="170">
        <f t="shared" si="0"/>
        <v>50</v>
      </c>
      <c r="H38" s="168">
        <f>'Term Test'!K37*$H$2</f>
        <v>20</v>
      </c>
      <c r="I38" s="168">
        <f>'Written Works'!Z37*$I$2</f>
        <v>12.5</v>
      </c>
      <c r="J38" s="168">
        <f>'Performance Task'!AA37*$J$2</f>
        <v>17.5</v>
      </c>
      <c r="K38" s="169">
        <f t="shared" si="1"/>
        <v>50</v>
      </c>
      <c r="L38" s="169">
        <f>G38*'Control Panel'!$H$5+K38*'Control Panel'!$H$6</f>
        <v>50</v>
      </c>
      <c r="M38" s="168">
        <f>'Term Test'!O37*$M$2</f>
        <v>20</v>
      </c>
      <c r="N38" s="168">
        <f>'Written Works'!AL37*$N$2</f>
        <v>12.5</v>
      </c>
      <c r="O38" s="168" t="e">
        <f>'Performance Task'!AM37*$O$2</f>
        <v>#DIV/0!</v>
      </c>
      <c r="P38" s="170" t="e">
        <f t="shared" si="7"/>
        <v>#DIV/0!</v>
      </c>
      <c r="Q38" s="168">
        <f>'Term Test'!S37*$Q$2</f>
        <v>20</v>
      </c>
      <c r="R38" s="168">
        <f>'Written Works'!AX37*$R$2</f>
        <v>12.5</v>
      </c>
      <c r="S38" s="168" t="e">
        <f>'Performance Task'!AY37*$S$2</f>
        <v>#DIV/0!</v>
      </c>
      <c r="T38" s="170" t="e">
        <f t="shared" si="8"/>
        <v>#DIV/0!</v>
      </c>
      <c r="U38" s="170" t="e">
        <f>P38*'Control Panel'!$H$9+T38*'Control Panel'!$H$10</f>
        <v>#DIV/0!</v>
      </c>
      <c r="V38" s="171" t="e">
        <f>L38*'Control Panel'!$I$7+U38*'Control Panel'!$I$11</f>
        <v>#DIV/0!</v>
      </c>
      <c r="W38" s="172" t="str">
        <f t="shared" si="9"/>
        <v>5.00</v>
      </c>
      <c r="X38" s="173" t="e">
        <f t="shared" si="5"/>
        <v>#DIV/0!</v>
      </c>
      <c r="Y38" s="174" t="e">
        <f t="shared" si="12"/>
        <v>#DIV/0!</v>
      </c>
    </row>
    <row r="39" spans="1:25" ht="16.5" thickBot="1" x14ac:dyDescent="0.3">
      <c r="A39" s="1">
        <v>34</v>
      </c>
      <c r="B39" s="108">
        <f>Attendance!B38</f>
        <v>0</v>
      </c>
      <c r="C39" s="109">
        <f>Attendance!C38</f>
        <v>0</v>
      </c>
      <c r="D39" s="168">
        <f>'Term Test'!G38*$D$2</f>
        <v>20</v>
      </c>
      <c r="E39" s="168">
        <f>'Written Works'!N38*$E$2</f>
        <v>12.5</v>
      </c>
      <c r="F39" s="168">
        <f>'Performance Task'!O38*$F$2</f>
        <v>17.5</v>
      </c>
      <c r="G39" s="170">
        <f t="shared" si="0"/>
        <v>50</v>
      </c>
      <c r="H39" s="168">
        <f>'Term Test'!K38*$H$2</f>
        <v>20</v>
      </c>
      <c r="I39" s="168">
        <f>'Written Works'!Z38*$I$2</f>
        <v>12.5</v>
      </c>
      <c r="J39" s="168">
        <f>'Performance Task'!AA38*$J$2</f>
        <v>17.5</v>
      </c>
      <c r="K39" s="169">
        <f t="shared" si="1"/>
        <v>50</v>
      </c>
      <c r="L39" s="169">
        <f>G39*'Control Panel'!$H$5+K39*'Control Panel'!$H$6</f>
        <v>50</v>
      </c>
      <c r="M39" s="168">
        <f>'Term Test'!O38*$M$2</f>
        <v>20</v>
      </c>
      <c r="N39" s="168">
        <f>'Written Works'!AL38*$N$2</f>
        <v>12.5</v>
      </c>
      <c r="O39" s="168" t="e">
        <f>'Performance Task'!AM38*$O$2</f>
        <v>#DIV/0!</v>
      </c>
      <c r="P39" s="170" t="e">
        <f t="shared" si="7"/>
        <v>#DIV/0!</v>
      </c>
      <c r="Q39" s="168">
        <f>'Term Test'!S38*$Q$2</f>
        <v>20</v>
      </c>
      <c r="R39" s="168">
        <f>'Written Works'!AX38*$R$2</f>
        <v>12.5</v>
      </c>
      <c r="S39" s="168" t="e">
        <f>'Performance Task'!AY38*$S$2</f>
        <v>#DIV/0!</v>
      </c>
      <c r="T39" s="170" t="e">
        <f t="shared" si="8"/>
        <v>#DIV/0!</v>
      </c>
      <c r="U39" s="170" t="e">
        <f>P39*'Control Panel'!$H$9+T39*'Control Panel'!$H$10</f>
        <v>#DIV/0!</v>
      </c>
      <c r="V39" s="171" t="e">
        <f>L39*'Control Panel'!$I$7+U39*'Control Panel'!$I$11</f>
        <v>#DIV/0!</v>
      </c>
      <c r="W39" s="172" t="str">
        <f t="shared" si="9"/>
        <v>5.00</v>
      </c>
      <c r="X39" s="173" t="e">
        <f t="shared" si="5"/>
        <v>#DIV/0!</v>
      </c>
      <c r="Y39" s="174" t="e">
        <f t="shared" si="12"/>
        <v>#DIV/0!</v>
      </c>
    </row>
    <row r="40" spans="1:25" ht="16.5" thickBot="1" x14ac:dyDescent="0.3">
      <c r="A40" s="1">
        <v>35</v>
      </c>
      <c r="B40" s="108">
        <f>Attendance!B39</f>
        <v>0</v>
      </c>
      <c r="C40" s="109">
        <f>Attendance!C39</f>
        <v>0</v>
      </c>
      <c r="D40" s="168">
        <f>'Term Test'!G39*$D$2</f>
        <v>20</v>
      </c>
      <c r="E40" s="168">
        <f>'Written Works'!N39*$E$2</f>
        <v>12.5</v>
      </c>
      <c r="F40" s="168">
        <f>'Performance Task'!O39*$F$2</f>
        <v>17.5</v>
      </c>
      <c r="G40" s="170">
        <f t="shared" si="0"/>
        <v>50</v>
      </c>
      <c r="H40" s="168">
        <f>'Term Test'!K39*$H$2</f>
        <v>20</v>
      </c>
      <c r="I40" s="168">
        <f>'Written Works'!Z39*$I$2</f>
        <v>12.5</v>
      </c>
      <c r="J40" s="168">
        <f>'Performance Task'!AA39*$J$2</f>
        <v>17.5</v>
      </c>
      <c r="K40" s="169">
        <f t="shared" si="1"/>
        <v>50</v>
      </c>
      <c r="L40" s="169">
        <f>G40*'Control Panel'!$H$5+K40*'Control Panel'!$H$6</f>
        <v>50</v>
      </c>
      <c r="M40" s="168">
        <f>'Term Test'!O39*$M$2</f>
        <v>20</v>
      </c>
      <c r="N40" s="168">
        <f>'Written Works'!AL39*$N$2</f>
        <v>12.5</v>
      </c>
      <c r="O40" s="168" t="e">
        <f>'Performance Task'!AM39*$O$2</f>
        <v>#DIV/0!</v>
      </c>
      <c r="P40" s="170" t="e">
        <f t="shared" si="7"/>
        <v>#DIV/0!</v>
      </c>
      <c r="Q40" s="168">
        <f>'Term Test'!S39*$Q$2</f>
        <v>20</v>
      </c>
      <c r="R40" s="168">
        <f>'Written Works'!AX39*$R$2</f>
        <v>12.5</v>
      </c>
      <c r="S40" s="168" t="e">
        <f>'Performance Task'!AY39*$S$2</f>
        <v>#DIV/0!</v>
      </c>
      <c r="T40" s="170" t="e">
        <f t="shared" si="8"/>
        <v>#DIV/0!</v>
      </c>
      <c r="U40" s="170" t="e">
        <f>P40*'Control Panel'!$H$9+T40*'Control Panel'!$H$10</f>
        <v>#DIV/0!</v>
      </c>
      <c r="V40" s="171" t="e">
        <f>L40*'Control Panel'!$I$7+U40*'Control Panel'!$I$11</f>
        <v>#DIV/0!</v>
      </c>
      <c r="W40" s="172" t="str">
        <f t="shared" si="9"/>
        <v>5.00</v>
      </c>
      <c r="X40" s="173" t="e">
        <f t="shared" si="5"/>
        <v>#DIV/0!</v>
      </c>
      <c r="Y40" s="174" t="e">
        <f t="shared" si="12"/>
        <v>#DIV/0!</v>
      </c>
    </row>
    <row r="41" spans="1:25" ht="16.5" thickBot="1" x14ac:dyDescent="0.3">
      <c r="A41" s="1">
        <v>36</v>
      </c>
      <c r="B41" s="108">
        <f>Attendance!B40</f>
        <v>0</v>
      </c>
      <c r="C41" s="109">
        <f>Attendance!C40</f>
        <v>0</v>
      </c>
      <c r="D41" s="168">
        <f>'Term Test'!G40*$D$2</f>
        <v>20</v>
      </c>
      <c r="E41" s="168">
        <f>'Written Works'!N40*$E$2</f>
        <v>12.5</v>
      </c>
      <c r="F41" s="168">
        <f>'Performance Task'!O40*$F$2</f>
        <v>17.5</v>
      </c>
      <c r="G41" s="170">
        <f t="shared" si="0"/>
        <v>50</v>
      </c>
      <c r="H41" s="168">
        <f>'Term Test'!K40*$H$2</f>
        <v>20</v>
      </c>
      <c r="I41" s="168">
        <f>'Written Works'!Z40*$I$2</f>
        <v>12.5</v>
      </c>
      <c r="J41" s="168">
        <f>'Performance Task'!AA40*$J$2</f>
        <v>17.5</v>
      </c>
      <c r="K41" s="169">
        <f t="shared" si="1"/>
        <v>50</v>
      </c>
      <c r="L41" s="169">
        <f>G41*'Control Panel'!$H$5+K41*'Control Panel'!$H$6</f>
        <v>50</v>
      </c>
      <c r="M41" s="168">
        <f>'Term Test'!O40*$M$2</f>
        <v>20</v>
      </c>
      <c r="N41" s="168">
        <f>'Written Works'!AL40*$N$2</f>
        <v>12.5</v>
      </c>
      <c r="O41" s="168" t="e">
        <f>'Performance Task'!AM40*$O$2</f>
        <v>#DIV/0!</v>
      </c>
      <c r="P41" s="170" t="e">
        <f t="shared" si="7"/>
        <v>#DIV/0!</v>
      </c>
      <c r="Q41" s="168">
        <f>'Term Test'!S40*$Q$2</f>
        <v>20</v>
      </c>
      <c r="R41" s="168">
        <f>'Written Works'!AX40*$R$2</f>
        <v>12.5</v>
      </c>
      <c r="S41" s="168" t="e">
        <f>'Performance Task'!AY40*$S$2</f>
        <v>#DIV/0!</v>
      </c>
      <c r="T41" s="170" t="e">
        <f t="shared" si="8"/>
        <v>#DIV/0!</v>
      </c>
      <c r="U41" s="170" t="e">
        <f>P41*'Control Panel'!$H$9+T41*'Control Panel'!$H$10</f>
        <v>#DIV/0!</v>
      </c>
      <c r="V41" s="171" t="e">
        <f>L41*'Control Panel'!$I$7+U41*'Control Panel'!$I$11</f>
        <v>#DIV/0!</v>
      </c>
      <c r="W41" s="172" t="str">
        <f t="shared" si="9"/>
        <v>5.00</v>
      </c>
      <c r="X41" s="173" t="e">
        <f t="shared" si="5"/>
        <v>#DIV/0!</v>
      </c>
      <c r="Y41" s="174" t="e">
        <f t="shared" si="12"/>
        <v>#DIV/0!</v>
      </c>
    </row>
    <row r="42" spans="1:25" ht="16.5" thickBot="1" x14ac:dyDescent="0.3">
      <c r="A42" s="1">
        <v>37</v>
      </c>
      <c r="B42" s="108">
        <f>Attendance!B41</f>
        <v>0</v>
      </c>
      <c r="C42" s="109">
        <f>Attendance!C41</f>
        <v>0</v>
      </c>
      <c r="D42" s="168">
        <f>'Term Test'!G41*$D$2</f>
        <v>20</v>
      </c>
      <c r="E42" s="168">
        <f>'Written Works'!N41*$E$2</f>
        <v>12.5</v>
      </c>
      <c r="F42" s="168">
        <f>'Performance Task'!O41*$F$2</f>
        <v>17.5</v>
      </c>
      <c r="G42" s="170">
        <f t="shared" si="0"/>
        <v>50</v>
      </c>
      <c r="H42" s="168">
        <f>'Term Test'!K41*$H$2</f>
        <v>20</v>
      </c>
      <c r="I42" s="168">
        <f>'Written Works'!Z41*$I$2</f>
        <v>12.5</v>
      </c>
      <c r="J42" s="168">
        <f>'Performance Task'!AA41*$J$2</f>
        <v>17.5</v>
      </c>
      <c r="K42" s="169">
        <f t="shared" si="1"/>
        <v>50</v>
      </c>
      <c r="L42" s="169">
        <f>G42*'Control Panel'!$H$5+K42*'Control Panel'!$H$6</f>
        <v>50</v>
      </c>
      <c r="M42" s="168">
        <f>'Term Test'!O41*$M$2</f>
        <v>20</v>
      </c>
      <c r="N42" s="168">
        <f>'Written Works'!AL41*$N$2</f>
        <v>12.5</v>
      </c>
      <c r="O42" s="168" t="e">
        <f>'Performance Task'!AM41*$O$2</f>
        <v>#DIV/0!</v>
      </c>
      <c r="P42" s="170" t="e">
        <f t="shared" si="7"/>
        <v>#DIV/0!</v>
      </c>
      <c r="Q42" s="168">
        <f>'Term Test'!S41*$Q$2</f>
        <v>20</v>
      </c>
      <c r="R42" s="168">
        <f>'Written Works'!AX41*$R$2</f>
        <v>12.5</v>
      </c>
      <c r="S42" s="168" t="e">
        <f>'Performance Task'!AY41*$S$2</f>
        <v>#DIV/0!</v>
      </c>
      <c r="T42" s="170" t="e">
        <f t="shared" si="8"/>
        <v>#DIV/0!</v>
      </c>
      <c r="U42" s="170" t="e">
        <f>P42*'Control Panel'!$H$9+T42*'Control Panel'!$H$10</f>
        <v>#DIV/0!</v>
      </c>
      <c r="V42" s="171" t="e">
        <f>L42*'Control Panel'!$I$7+U42*'Control Panel'!$I$11</f>
        <v>#DIV/0!</v>
      </c>
      <c r="W42" s="172" t="str">
        <f t="shared" si="9"/>
        <v>5.00</v>
      </c>
      <c r="X42" s="173" t="e">
        <f t="shared" si="5"/>
        <v>#DIV/0!</v>
      </c>
      <c r="Y42" s="174" t="e">
        <f t="shared" si="12"/>
        <v>#DIV/0!</v>
      </c>
    </row>
    <row r="43" spans="1:25" ht="16.5" thickBot="1" x14ac:dyDescent="0.3">
      <c r="A43" s="1">
        <v>38</v>
      </c>
      <c r="B43" s="108">
        <f>Attendance!B42</f>
        <v>0</v>
      </c>
      <c r="C43" s="109">
        <f>Attendance!C42</f>
        <v>0</v>
      </c>
      <c r="D43" s="168">
        <f>'Term Test'!G42*$D$2</f>
        <v>20</v>
      </c>
      <c r="E43" s="168">
        <f>'Written Works'!N42*$E$2</f>
        <v>12.5</v>
      </c>
      <c r="F43" s="168">
        <f>'Performance Task'!O42*$F$2</f>
        <v>17.5</v>
      </c>
      <c r="G43" s="170">
        <f t="shared" si="0"/>
        <v>50</v>
      </c>
      <c r="H43" s="168">
        <f>'Term Test'!K42*$H$2</f>
        <v>20</v>
      </c>
      <c r="I43" s="168">
        <f>'Written Works'!Z42*$I$2</f>
        <v>12.5</v>
      </c>
      <c r="J43" s="168">
        <f>'Performance Task'!AA42*$J$2</f>
        <v>17.5</v>
      </c>
      <c r="K43" s="169">
        <f t="shared" si="1"/>
        <v>50</v>
      </c>
      <c r="L43" s="169">
        <f>G43*'Control Panel'!$H$5+K43*'Control Panel'!$H$6</f>
        <v>50</v>
      </c>
      <c r="M43" s="168">
        <f>'Term Test'!O42*$M$2</f>
        <v>20</v>
      </c>
      <c r="N43" s="168">
        <f>'Written Works'!AL42*$N$2</f>
        <v>12.5</v>
      </c>
      <c r="O43" s="168" t="e">
        <f>'Performance Task'!AM42*$O$2</f>
        <v>#DIV/0!</v>
      </c>
      <c r="P43" s="170" t="e">
        <f t="shared" si="7"/>
        <v>#DIV/0!</v>
      </c>
      <c r="Q43" s="168">
        <f>'Term Test'!S42*$Q$2</f>
        <v>20</v>
      </c>
      <c r="R43" s="168">
        <f>'Written Works'!AX42*$R$2</f>
        <v>12.5</v>
      </c>
      <c r="S43" s="168" t="e">
        <f>'Performance Task'!AY42*$S$2</f>
        <v>#DIV/0!</v>
      </c>
      <c r="T43" s="170" t="e">
        <f t="shared" si="8"/>
        <v>#DIV/0!</v>
      </c>
      <c r="U43" s="170" t="e">
        <f>P43*'Control Panel'!$H$9+T43*'Control Panel'!$H$10</f>
        <v>#DIV/0!</v>
      </c>
      <c r="V43" s="171" t="e">
        <f>L43*'Control Panel'!$I$7+U43*'Control Panel'!$I$11</f>
        <v>#DIV/0!</v>
      </c>
      <c r="W43" s="172" t="str">
        <f t="shared" si="9"/>
        <v>5.00</v>
      </c>
      <c r="X43" s="173" t="e">
        <f t="shared" si="5"/>
        <v>#DIV/0!</v>
      </c>
      <c r="Y43" s="174" t="e">
        <f t="shared" si="12"/>
        <v>#DIV/0!</v>
      </c>
    </row>
    <row r="44" spans="1:25" ht="16.5" thickBot="1" x14ac:dyDescent="0.3">
      <c r="A44" s="1">
        <v>39</v>
      </c>
      <c r="B44" s="108">
        <f>Attendance!B43</f>
        <v>0</v>
      </c>
      <c r="C44" s="109">
        <f>Attendance!C43</f>
        <v>0</v>
      </c>
      <c r="D44" s="168">
        <f>'Term Test'!G43*$D$2</f>
        <v>20</v>
      </c>
      <c r="E44" s="168">
        <f>'Written Works'!N43*$E$2</f>
        <v>12.5</v>
      </c>
      <c r="F44" s="168">
        <f>'Performance Task'!O43*$F$2</f>
        <v>17.5</v>
      </c>
      <c r="G44" s="170">
        <f t="shared" si="0"/>
        <v>50</v>
      </c>
      <c r="H44" s="168">
        <f>'Term Test'!K43*$H$2</f>
        <v>20</v>
      </c>
      <c r="I44" s="168">
        <f>'Written Works'!Z43*$I$2</f>
        <v>12.5</v>
      </c>
      <c r="J44" s="168">
        <f>'Performance Task'!AA43*$J$2</f>
        <v>17.5</v>
      </c>
      <c r="K44" s="169">
        <f t="shared" si="1"/>
        <v>50</v>
      </c>
      <c r="L44" s="169">
        <f>G44*'Control Panel'!$H$5+K44*'Control Panel'!$H$6</f>
        <v>50</v>
      </c>
      <c r="M44" s="168">
        <f>'Term Test'!O43*$M$2</f>
        <v>20</v>
      </c>
      <c r="N44" s="168">
        <f>'Written Works'!AL43*$N$2</f>
        <v>12.5</v>
      </c>
      <c r="O44" s="168" t="e">
        <f>'Performance Task'!AM43*$O$2</f>
        <v>#DIV/0!</v>
      </c>
      <c r="P44" s="170" t="e">
        <f t="shared" si="7"/>
        <v>#DIV/0!</v>
      </c>
      <c r="Q44" s="168">
        <f>'Term Test'!S43*$Q$2</f>
        <v>20</v>
      </c>
      <c r="R44" s="168">
        <f>'Written Works'!AX43*$R$2</f>
        <v>12.5</v>
      </c>
      <c r="S44" s="168" t="e">
        <f>'Performance Task'!AY43*$S$2</f>
        <v>#DIV/0!</v>
      </c>
      <c r="T44" s="170" t="e">
        <f t="shared" si="8"/>
        <v>#DIV/0!</v>
      </c>
      <c r="U44" s="170" t="e">
        <f>P44*'Control Panel'!$H$9+T44*'Control Panel'!$H$10</f>
        <v>#DIV/0!</v>
      </c>
      <c r="V44" s="171" t="e">
        <f>L44*'Control Panel'!$I$7+U44*'Control Panel'!$I$11</f>
        <v>#DIV/0!</v>
      </c>
      <c r="W44" s="172" t="str">
        <f t="shared" si="9"/>
        <v>5.00</v>
      </c>
      <c r="X44" s="173" t="e">
        <f t="shared" si="5"/>
        <v>#DIV/0!</v>
      </c>
      <c r="Y44" s="174" t="e">
        <f t="shared" si="12"/>
        <v>#DIV/0!</v>
      </c>
    </row>
    <row r="45" spans="1:25" ht="16.5" thickBot="1" x14ac:dyDescent="0.3">
      <c r="A45" s="1">
        <v>40</v>
      </c>
      <c r="B45" s="108">
        <f>Attendance!B44</f>
        <v>0</v>
      </c>
      <c r="C45" s="109">
        <f>Attendance!C44</f>
        <v>0</v>
      </c>
      <c r="D45" s="168">
        <f>'Term Test'!G44*$D$2</f>
        <v>20</v>
      </c>
      <c r="E45" s="168">
        <f>'Written Works'!N44*$E$2</f>
        <v>12.5</v>
      </c>
      <c r="F45" s="168">
        <f>'Performance Task'!O44*$F$2</f>
        <v>17.5</v>
      </c>
      <c r="G45" s="170">
        <f t="shared" si="0"/>
        <v>50</v>
      </c>
      <c r="H45" s="168">
        <f>'Term Test'!K44*$H$2</f>
        <v>20</v>
      </c>
      <c r="I45" s="168">
        <f>'Written Works'!Z44*$I$2</f>
        <v>12.5</v>
      </c>
      <c r="J45" s="168">
        <f>'Performance Task'!AA44*$J$2</f>
        <v>17.5</v>
      </c>
      <c r="K45" s="169">
        <f t="shared" si="1"/>
        <v>50</v>
      </c>
      <c r="L45" s="169">
        <f>G45*'Control Panel'!$H$5+K45*'Control Panel'!$H$6</f>
        <v>50</v>
      </c>
      <c r="M45" s="168">
        <f>'Term Test'!O44*$M$2</f>
        <v>20</v>
      </c>
      <c r="N45" s="168">
        <f>'Written Works'!AL44*$N$2</f>
        <v>12.5</v>
      </c>
      <c r="O45" s="168" t="e">
        <f>'Performance Task'!AM44*$O$2</f>
        <v>#DIV/0!</v>
      </c>
      <c r="P45" s="170" t="e">
        <f t="shared" si="7"/>
        <v>#DIV/0!</v>
      </c>
      <c r="Q45" s="168">
        <f>'Term Test'!S44*$Q$2</f>
        <v>20</v>
      </c>
      <c r="R45" s="168">
        <f>'Written Works'!AX44*$R$2</f>
        <v>12.5</v>
      </c>
      <c r="S45" s="168" t="e">
        <f>'Performance Task'!AY44*$S$2</f>
        <v>#DIV/0!</v>
      </c>
      <c r="T45" s="170" t="e">
        <f t="shared" si="8"/>
        <v>#DIV/0!</v>
      </c>
      <c r="U45" s="170" t="e">
        <f>P45*'Control Panel'!$H$9+T45*'Control Panel'!$H$10</f>
        <v>#DIV/0!</v>
      </c>
      <c r="V45" s="171" t="e">
        <f>L45*'Control Panel'!$I$7+U45*'Control Panel'!$I$11</f>
        <v>#DIV/0!</v>
      </c>
      <c r="W45" s="172" t="str">
        <f t="shared" si="9"/>
        <v>5.00</v>
      </c>
      <c r="X45" s="173" t="e">
        <f t="shared" si="5"/>
        <v>#DIV/0!</v>
      </c>
      <c r="Y45" s="174" t="e">
        <f t="shared" si="12"/>
        <v>#DIV/0!</v>
      </c>
    </row>
    <row r="46" spans="1:25" ht="16.5" thickBot="1" x14ac:dyDescent="0.3">
      <c r="A46" s="1">
        <v>41</v>
      </c>
      <c r="B46" s="108">
        <f>Attendance!B45</f>
        <v>0</v>
      </c>
      <c r="C46" s="109">
        <f>Attendance!C45</f>
        <v>0</v>
      </c>
      <c r="D46" s="168">
        <f>'Term Test'!G45*$D$2</f>
        <v>20</v>
      </c>
      <c r="E46" s="168">
        <f>'Written Works'!N45*$E$2</f>
        <v>12.5</v>
      </c>
      <c r="F46" s="168">
        <f>'Performance Task'!O45*$F$2</f>
        <v>17.5</v>
      </c>
      <c r="G46" s="170">
        <f t="shared" si="0"/>
        <v>50</v>
      </c>
      <c r="H46" s="168">
        <f>'Term Test'!K45*$H$2</f>
        <v>20</v>
      </c>
      <c r="I46" s="168">
        <f>'Written Works'!Z45*$I$2</f>
        <v>12.5</v>
      </c>
      <c r="J46" s="168">
        <f>'Performance Task'!AA45*$J$2</f>
        <v>17.5</v>
      </c>
      <c r="K46" s="169">
        <f t="shared" si="1"/>
        <v>50</v>
      </c>
      <c r="L46" s="169">
        <f>G46*'Control Panel'!$H$5+K46*'Control Panel'!$H$6</f>
        <v>50</v>
      </c>
      <c r="M46" s="168">
        <f>'Term Test'!O45*$M$2</f>
        <v>20</v>
      </c>
      <c r="N46" s="168">
        <f>'Written Works'!AL45*$N$2</f>
        <v>12.5</v>
      </c>
      <c r="O46" s="168" t="e">
        <f>'Performance Task'!AM45*$O$2</f>
        <v>#DIV/0!</v>
      </c>
      <c r="P46" s="170" t="e">
        <f t="shared" si="7"/>
        <v>#DIV/0!</v>
      </c>
      <c r="Q46" s="168">
        <f>'Term Test'!S45*$Q$2</f>
        <v>20</v>
      </c>
      <c r="R46" s="168">
        <f>'Written Works'!AX45*$R$2</f>
        <v>12.5</v>
      </c>
      <c r="S46" s="168" t="e">
        <f>'Performance Task'!AY45*$S$2</f>
        <v>#DIV/0!</v>
      </c>
      <c r="T46" s="170" t="e">
        <f t="shared" si="8"/>
        <v>#DIV/0!</v>
      </c>
      <c r="U46" s="170" t="e">
        <f>P46*'Control Panel'!$H$9+T46*'Control Panel'!$H$10</f>
        <v>#DIV/0!</v>
      </c>
      <c r="V46" s="171" t="e">
        <f>L46*'Control Panel'!$I$7+U46*'Control Panel'!$I$11</f>
        <v>#DIV/0!</v>
      </c>
      <c r="W46" s="172" t="str">
        <f t="shared" si="9"/>
        <v>5.00</v>
      </c>
      <c r="X46" s="173" t="e">
        <f t="shared" si="5"/>
        <v>#DIV/0!</v>
      </c>
      <c r="Y46" s="174" t="e">
        <f t="shared" si="12"/>
        <v>#DIV/0!</v>
      </c>
    </row>
    <row r="47" spans="1:25" ht="16.5" thickBot="1" x14ac:dyDescent="0.3">
      <c r="A47" s="1">
        <v>42</v>
      </c>
      <c r="B47" s="108">
        <f>Attendance!B46</f>
        <v>0</v>
      </c>
      <c r="C47" s="109">
        <f>Attendance!C46</f>
        <v>0</v>
      </c>
      <c r="D47" s="168">
        <f>'Term Test'!G46*$D$2</f>
        <v>20</v>
      </c>
      <c r="E47" s="168">
        <f>'Written Works'!N46*$E$2</f>
        <v>12.5</v>
      </c>
      <c r="F47" s="168">
        <f>'Performance Task'!O46*$F$2</f>
        <v>17.5</v>
      </c>
      <c r="G47" s="170">
        <f t="shared" si="0"/>
        <v>50</v>
      </c>
      <c r="H47" s="168">
        <f>'Term Test'!K46*$H$2</f>
        <v>20</v>
      </c>
      <c r="I47" s="168">
        <f>'Written Works'!Z46*$I$2</f>
        <v>12.5</v>
      </c>
      <c r="J47" s="168">
        <f>'Performance Task'!AA46*$J$2</f>
        <v>17.5</v>
      </c>
      <c r="K47" s="169">
        <f t="shared" si="1"/>
        <v>50</v>
      </c>
      <c r="L47" s="169">
        <f>G47*'Control Panel'!$H$5+K47*'Control Panel'!$H$6</f>
        <v>50</v>
      </c>
      <c r="M47" s="168">
        <f>'Term Test'!O46*$M$2</f>
        <v>20</v>
      </c>
      <c r="N47" s="168">
        <f>'Written Works'!AL46*$N$2</f>
        <v>12.5</v>
      </c>
      <c r="O47" s="168" t="e">
        <f>'Performance Task'!AM46*$O$2</f>
        <v>#DIV/0!</v>
      </c>
      <c r="P47" s="170" t="e">
        <f t="shared" si="7"/>
        <v>#DIV/0!</v>
      </c>
      <c r="Q47" s="168">
        <f>'Term Test'!S46*$Q$2</f>
        <v>20</v>
      </c>
      <c r="R47" s="168">
        <f>'Written Works'!AX46*$R$2</f>
        <v>12.5</v>
      </c>
      <c r="S47" s="168" t="e">
        <f>'Performance Task'!AY46*$S$2</f>
        <v>#DIV/0!</v>
      </c>
      <c r="T47" s="170" t="e">
        <f t="shared" si="8"/>
        <v>#DIV/0!</v>
      </c>
      <c r="U47" s="170" t="e">
        <f>P47*'Control Panel'!$H$9+T47*'Control Panel'!$H$10</f>
        <v>#DIV/0!</v>
      </c>
      <c r="V47" s="171" t="e">
        <f>L47*'Control Panel'!$I$7+U47*'Control Panel'!$I$11</f>
        <v>#DIV/0!</v>
      </c>
      <c r="W47" s="172" t="str">
        <f t="shared" si="9"/>
        <v>5.00</v>
      </c>
      <c r="X47" s="173" t="e">
        <f t="shared" si="5"/>
        <v>#DIV/0!</v>
      </c>
      <c r="Y47" s="174" t="e">
        <f t="shared" si="12"/>
        <v>#DIV/0!</v>
      </c>
    </row>
    <row r="48" spans="1:25" ht="16.5" thickBot="1" x14ac:dyDescent="0.3">
      <c r="A48" s="1">
        <v>43</v>
      </c>
      <c r="B48" s="108">
        <f>Attendance!B47</f>
        <v>0</v>
      </c>
      <c r="C48" s="109">
        <f>Attendance!C47</f>
        <v>0</v>
      </c>
      <c r="D48" s="168">
        <f>'Term Test'!G47*$D$2</f>
        <v>20</v>
      </c>
      <c r="E48" s="168">
        <f>'Written Works'!N47*$E$2</f>
        <v>12.5</v>
      </c>
      <c r="F48" s="168">
        <f>'Performance Task'!O47*$F$2</f>
        <v>17.5</v>
      </c>
      <c r="G48" s="170">
        <f t="shared" si="0"/>
        <v>50</v>
      </c>
      <c r="H48" s="168">
        <f>'Term Test'!K47*$H$2</f>
        <v>20</v>
      </c>
      <c r="I48" s="168">
        <f>'Written Works'!Z47*$I$2</f>
        <v>12.5</v>
      </c>
      <c r="J48" s="168">
        <f>'Performance Task'!AA47*$J$2</f>
        <v>17.5</v>
      </c>
      <c r="K48" s="169">
        <f t="shared" si="1"/>
        <v>50</v>
      </c>
      <c r="L48" s="169">
        <f>G48*'Control Panel'!$H$5+K48*'Control Panel'!$H$6</f>
        <v>50</v>
      </c>
      <c r="M48" s="168">
        <f>'Term Test'!O47*$M$2</f>
        <v>20</v>
      </c>
      <c r="N48" s="168">
        <f>'Written Works'!AL47*$N$2</f>
        <v>12.5</v>
      </c>
      <c r="O48" s="168" t="e">
        <f>'Performance Task'!AM47*$O$2</f>
        <v>#DIV/0!</v>
      </c>
      <c r="P48" s="170" t="e">
        <f t="shared" si="7"/>
        <v>#DIV/0!</v>
      </c>
      <c r="Q48" s="168">
        <f>'Term Test'!S47*$Q$2</f>
        <v>20</v>
      </c>
      <c r="R48" s="168">
        <f>'Written Works'!AX47*$R$2</f>
        <v>12.5</v>
      </c>
      <c r="S48" s="168" t="e">
        <f>'Performance Task'!AY47*$S$2</f>
        <v>#DIV/0!</v>
      </c>
      <c r="T48" s="170" t="e">
        <f t="shared" si="8"/>
        <v>#DIV/0!</v>
      </c>
      <c r="U48" s="170" t="e">
        <f>P48*'Control Panel'!$H$9+T48*'Control Panel'!$H$10</f>
        <v>#DIV/0!</v>
      </c>
      <c r="V48" s="171" t="e">
        <f>L48*'Control Panel'!$I$7+U48*'Control Panel'!$I$11</f>
        <v>#DIV/0!</v>
      </c>
      <c r="W48" s="172" t="str">
        <f t="shared" si="9"/>
        <v>5.00</v>
      </c>
      <c r="X48" s="173" t="e">
        <f t="shared" si="5"/>
        <v>#DIV/0!</v>
      </c>
      <c r="Y48" s="174" t="e">
        <f t="shared" si="12"/>
        <v>#DIV/0!</v>
      </c>
    </row>
    <row r="49" spans="1:25" ht="16.5" thickBot="1" x14ac:dyDescent="0.3">
      <c r="A49" s="1">
        <v>44</v>
      </c>
      <c r="B49" s="108">
        <f>Attendance!B48</f>
        <v>0</v>
      </c>
      <c r="C49" s="109">
        <f>Attendance!C48</f>
        <v>0</v>
      </c>
      <c r="D49" s="168">
        <f>'Term Test'!G48*$D$2</f>
        <v>20</v>
      </c>
      <c r="E49" s="168">
        <f>'Written Works'!N48*$E$2</f>
        <v>12.5</v>
      </c>
      <c r="F49" s="168">
        <f>'Performance Task'!O48*$F$2</f>
        <v>17.5</v>
      </c>
      <c r="G49" s="170">
        <f t="shared" si="0"/>
        <v>50</v>
      </c>
      <c r="H49" s="168">
        <f>'Term Test'!K48*$H$2</f>
        <v>20</v>
      </c>
      <c r="I49" s="168">
        <f>'Written Works'!Z48*$I$2</f>
        <v>12.5</v>
      </c>
      <c r="J49" s="168">
        <f>'Performance Task'!AA48*$J$2</f>
        <v>17.5</v>
      </c>
      <c r="K49" s="169">
        <f t="shared" si="1"/>
        <v>50</v>
      </c>
      <c r="L49" s="169">
        <f>G49*'Control Panel'!$H$5+K49*'Control Panel'!$H$6</f>
        <v>50</v>
      </c>
      <c r="M49" s="168">
        <f>'Term Test'!O48*$M$2</f>
        <v>20</v>
      </c>
      <c r="N49" s="168">
        <f>'Written Works'!AL48*$N$2</f>
        <v>12.5</v>
      </c>
      <c r="O49" s="168" t="e">
        <f>'Performance Task'!AM48*$O$2</f>
        <v>#DIV/0!</v>
      </c>
      <c r="P49" s="170" t="e">
        <f t="shared" si="7"/>
        <v>#DIV/0!</v>
      </c>
      <c r="Q49" s="168">
        <f>'Term Test'!S48*$Q$2</f>
        <v>20</v>
      </c>
      <c r="R49" s="168">
        <f>'Written Works'!AX48*$R$2</f>
        <v>12.5</v>
      </c>
      <c r="S49" s="168" t="e">
        <f>'Performance Task'!AY48*$S$2</f>
        <v>#DIV/0!</v>
      </c>
      <c r="T49" s="170" t="e">
        <f t="shared" si="8"/>
        <v>#DIV/0!</v>
      </c>
      <c r="U49" s="170" t="e">
        <f>P49*'Control Panel'!$H$9+T49*'Control Panel'!$H$10</f>
        <v>#DIV/0!</v>
      </c>
      <c r="V49" s="171" t="e">
        <f>L49*'Control Panel'!$I$7+U49*'Control Panel'!$I$11</f>
        <v>#DIV/0!</v>
      </c>
      <c r="W49" s="172" t="str">
        <f t="shared" si="9"/>
        <v>5.00</v>
      </c>
      <c r="X49" s="173" t="e">
        <f t="shared" si="5"/>
        <v>#DIV/0!</v>
      </c>
      <c r="Y49" s="174" t="e">
        <f t="shared" si="12"/>
        <v>#DIV/0!</v>
      </c>
    </row>
    <row r="50" spans="1:25" ht="16.5" thickBot="1" x14ac:dyDescent="0.3">
      <c r="A50" s="1">
        <v>45</v>
      </c>
      <c r="B50" s="108">
        <f>Attendance!B49</f>
        <v>0</v>
      </c>
      <c r="C50" s="109">
        <f>Attendance!C49</f>
        <v>0</v>
      </c>
      <c r="D50" s="168">
        <f>'Term Test'!G49*$D$2</f>
        <v>20</v>
      </c>
      <c r="E50" s="168">
        <f>'Written Works'!N49*$E$2</f>
        <v>12.5</v>
      </c>
      <c r="F50" s="168">
        <f>'Performance Task'!O49*$F$2</f>
        <v>17.5</v>
      </c>
      <c r="G50" s="170">
        <f t="shared" si="0"/>
        <v>50</v>
      </c>
      <c r="H50" s="168">
        <f>'Term Test'!K49*$H$2</f>
        <v>20</v>
      </c>
      <c r="I50" s="168">
        <f>'Written Works'!Z49*$I$2</f>
        <v>12.5</v>
      </c>
      <c r="J50" s="168">
        <f>'Performance Task'!AA49*$J$2</f>
        <v>17.5</v>
      </c>
      <c r="K50" s="169">
        <f t="shared" si="1"/>
        <v>50</v>
      </c>
      <c r="L50" s="169">
        <f>G50*'Control Panel'!$H$5+K50*'Control Panel'!$H$6</f>
        <v>50</v>
      </c>
      <c r="M50" s="168">
        <f>'Term Test'!O49*$M$2</f>
        <v>20</v>
      </c>
      <c r="N50" s="168">
        <f>'Written Works'!AL49*$N$2</f>
        <v>12.5</v>
      </c>
      <c r="O50" s="168" t="e">
        <f>'Performance Task'!AM49*$O$2</f>
        <v>#DIV/0!</v>
      </c>
      <c r="P50" s="170" t="e">
        <f t="shared" si="7"/>
        <v>#DIV/0!</v>
      </c>
      <c r="Q50" s="168">
        <f>'Term Test'!S49*$Q$2</f>
        <v>20</v>
      </c>
      <c r="R50" s="168">
        <f>'Written Works'!AX49*$R$2</f>
        <v>12.5</v>
      </c>
      <c r="S50" s="168" t="e">
        <f>'Performance Task'!AY49*$S$2</f>
        <v>#DIV/0!</v>
      </c>
      <c r="T50" s="170" t="e">
        <f t="shared" si="8"/>
        <v>#DIV/0!</v>
      </c>
      <c r="U50" s="170" t="e">
        <f>P50*'Control Panel'!$H$9+T50*'Control Panel'!$H$10</f>
        <v>#DIV/0!</v>
      </c>
      <c r="V50" s="171" t="e">
        <f>L50*'Control Panel'!$I$7+U50*'Control Panel'!$I$11</f>
        <v>#DIV/0!</v>
      </c>
      <c r="W50" s="172" t="str">
        <f t="shared" si="9"/>
        <v>5.00</v>
      </c>
      <c r="X50" s="173" t="e">
        <f t="shared" si="5"/>
        <v>#DIV/0!</v>
      </c>
      <c r="Y50" s="174" t="e">
        <f t="shared" si="12"/>
        <v>#DIV/0!</v>
      </c>
    </row>
    <row r="51" spans="1:25" ht="16.5" thickBot="1" x14ac:dyDescent="0.3">
      <c r="A51" s="1">
        <v>46</v>
      </c>
      <c r="B51" s="108">
        <f>Attendance!B50</f>
        <v>0</v>
      </c>
      <c r="C51" s="109">
        <f>Attendance!C50</f>
        <v>0</v>
      </c>
      <c r="D51" s="168">
        <f>'Term Test'!G50*$D$2</f>
        <v>20</v>
      </c>
      <c r="E51" s="168">
        <f>'Written Works'!N50*$E$2</f>
        <v>12.5</v>
      </c>
      <c r="F51" s="168">
        <f>'Performance Task'!O50*$F$2</f>
        <v>17.5</v>
      </c>
      <c r="G51" s="170">
        <f t="shared" si="0"/>
        <v>50</v>
      </c>
      <c r="H51" s="168">
        <f>'Term Test'!K50*$H$2</f>
        <v>20</v>
      </c>
      <c r="I51" s="168">
        <f>'Written Works'!Z50*$I$2</f>
        <v>12.5</v>
      </c>
      <c r="J51" s="168">
        <f>'Performance Task'!AA50*$J$2</f>
        <v>17.5</v>
      </c>
      <c r="K51" s="169">
        <f t="shared" si="1"/>
        <v>50</v>
      </c>
      <c r="L51" s="169">
        <f>G51*'Control Panel'!$H$5+K51*'Control Panel'!$H$6</f>
        <v>50</v>
      </c>
      <c r="M51" s="168">
        <f>'Term Test'!O50*$M$2</f>
        <v>20</v>
      </c>
      <c r="N51" s="168">
        <f>'Written Works'!AL50*$N$2</f>
        <v>12.5</v>
      </c>
      <c r="O51" s="168" t="e">
        <f>'Performance Task'!AM50*$O$2</f>
        <v>#DIV/0!</v>
      </c>
      <c r="P51" s="170" t="e">
        <f t="shared" si="7"/>
        <v>#DIV/0!</v>
      </c>
      <c r="Q51" s="168">
        <f>'Term Test'!S50*$Q$2</f>
        <v>20</v>
      </c>
      <c r="R51" s="168">
        <f>'Written Works'!AX50*$R$2</f>
        <v>12.5</v>
      </c>
      <c r="S51" s="168" t="e">
        <f>'Performance Task'!AY50*$S$2</f>
        <v>#DIV/0!</v>
      </c>
      <c r="T51" s="170" t="e">
        <f t="shared" si="8"/>
        <v>#DIV/0!</v>
      </c>
      <c r="U51" s="170" t="e">
        <f>P51*'Control Panel'!$H$9+T51*'Control Panel'!$H$10</f>
        <v>#DIV/0!</v>
      </c>
      <c r="V51" s="171" t="e">
        <f>L51*'Control Panel'!$I$7+U51*'Control Panel'!$I$11</f>
        <v>#DIV/0!</v>
      </c>
      <c r="W51" s="172" t="str">
        <f t="shared" si="9"/>
        <v>5.00</v>
      </c>
      <c r="X51" s="173" t="e">
        <f t="shared" si="5"/>
        <v>#DIV/0!</v>
      </c>
      <c r="Y51" s="174" t="e">
        <f t="shared" si="12"/>
        <v>#DIV/0!</v>
      </c>
    </row>
    <row r="52" spans="1:25" ht="16.5" thickBot="1" x14ac:dyDescent="0.3">
      <c r="A52" s="1">
        <v>47</v>
      </c>
      <c r="B52" s="108">
        <f>Attendance!B51</f>
        <v>0</v>
      </c>
      <c r="C52" s="109">
        <f>Attendance!C51</f>
        <v>0</v>
      </c>
      <c r="D52" s="168">
        <f>'Term Test'!G51*$D$2</f>
        <v>20</v>
      </c>
      <c r="E52" s="168">
        <f>'Written Works'!N51*$E$2</f>
        <v>12.5</v>
      </c>
      <c r="F52" s="168">
        <f>'Performance Task'!O51*$F$2</f>
        <v>17.5</v>
      </c>
      <c r="G52" s="170">
        <f t="shared" si="0"/>
        <v>50</v>
      </c>
      <c r="H52" s="168">
        <f>'Term Test'!K51*$H$2</f>
        <v>20</v>
      </c>
      <c r="I52" s="168">
        <f>'Written Works'!Z51*$I$2</f>
        <v>12.5</v>
      </c>
      <c r="J52" s="168">
        <f>'Performance Task'!AA51*$J$2</f>
        <v>17.5</v>
      </c>
      <c r="K52" s="169">
        <f t="shared" si="1"/>
        <v>50</v>
      </c>
      <c r="L52" s="169">
        <f>G52*'Control Panel'!$H$5+K52*'Control Panel'!$H$6</f>
        <v>50</v>
      </c>
      <c r="M52" s="168">
        <f>'Term Test'!O51*$M$2</f>
        <v>20</v>
      </c>
      <c r="N52" s="168">
        <f>'Written Works'!AL51*$N$2</f>
        <v>12.5</v>
      </c>
      <c r="O52" s="168" t="e">
        <f>'Performance Task'!AM51*$O$2</f>
        <v>#DIV/0!</v>
      </c>
      <c r="P52" s="170" t="e">
        <f t="shared" si="7"/>
        <v>#DIV/0!</v>
      </c>
      <c r="Q52" s="168">
        <f>'Term Test'!S51*$Q$2</f>
        <v>20</v>
      </c>
      <c r="R52" s="168">
        <f>'Written Works'!AX51*$R$2</f>
        <v>12.5</v>
      </c>
      <c r="S52" s="168" t="e">
        <f>'Performance Task'!AY51*$S$2</f>
        <v>#DIV/0!</v>
      </c>
      <c r="T52" s="170" t="e">
        <f t="shared" si="8"/>
        <v>#DIV/0!</v>
      </c>
      <c r="U52" s="170" t="e">
        <f>P52*'Control Panel'!$H$9+T52*'Control Panel'!$H$10</f>
        <v>#DIV/0!</v>
      </c>
      <c r="V52" s="171" t="e">
        <f>L52*'Control Panel'!$I$7+U52*'Control Panel'!$I$11</f>
        <v>#DIV/0!</v>
      </c>
      <c r="W52" s="172" t="str">
        <f t="shared" si="9"/>
        <v>5.00</v>
      </c>
      <c r="X52" s="173" t="e">
        <f t="shared" si="5"/>
        <v>#DIV/0!</v>
      </c>
      <c r="Y52" s="174" t="e">
        <f t="shared" si="12"/>
        <v>#DIV/0!</v>
      </c>
    </row>
    <row r="53" spans="1:25" ht="16.5" thickBot="1" x14ac:dyDescent="0.3">
      <c r="A53" s="1">
        <v>48</v>
      </c>
      <c r="B53" s="108">
        <f>Attendance!B52</f>
        <v>0</v>
      </c>
      <c r="C53" s="109">
        <f>Attendance!C52</f>
        <v>0</v>
      </c>
      <c r="D53" s="168">
        <f>'Term Test'!G52*$D$2</f>
        <v>20</v>
      </c>
      <c r="E53" s="168">
        <f>'Written Works'!N52*$E$2</f>
        <v>12.5</v>
      </c>
      <c r="F53" s="168">
        <f>'Performance Task'!O52*$F$2</f>
        <v>17.5</v>
      </c>
      <c r="G53" s="170">
        <f t="shared" si="0"/>
        <v>50</v>
      </c>
      <c r="H53" s="168">
        <f>'Term Test'!K52*$H$2</f>
        <v>20</v>
      </c>
      <c r="I53" s="168">
        <f>'Written Works'!Z52*$I$2</f>
        <v>12.5</v>
      </c>
      <c r="J53" s="168">
        <f>'Performance Task'!AA52*$J$2</f>
        <v>17.5</v>
      </c>
      <c r="K53" s="169">
        <f t="shared" si="1"/>
        <v>50</v>
      </c>
      <c r="L53" s="169">
        <f>G53*'Control Panel'!$H$5+K53*'Control Panel'!$H$6</f>
        <v>50</v>
      </c>
      <c r="M53" s="168">
        <f>'Term Test'!O52*$M$2</f>
        <v>20</v>
      </c>
      <c r="N53" s="168">
        <f>'Written Works'!AL52*$N$2</f>
        <v>12.5</v>
      </c>
      <c r="O53" s="168" t="e">
        <f>'Performance Task'!AM52*$O$2</f>
        <v>#DIV/0!</v>
      </c>
      <c r="P53" s="170" t="e">
        <f t="shared" si="7"/>
        <v>#DIV/0!</v>
      </c>
      <c r="Q53" s="168">
        <f>'Term Test'!S52*$Q$2</f>
        <v>20</v>
      </c>
      <c r="R53" s="168">
        <f>'Written Works'!AX52*$R$2</f>
        <v>12.5</v>
      </c>
      <c r="S53" s="168" t="e">
        <f>'Performance Task'!AY52*$S$2</f>
        <v>#DIV/0!</v>
      </c>
      <c r="T53" s="170" t="e">
        <f t="shared" si="8"/>
        <v>#DIV/0!</v>
      </c>
      <c r="U53" s="170" t="e">
        <f>P53*'Control Panel'!$H$9+T53*'Control Panel'!$H$10</f>
        <v>#DIV/0!</v>
      </c>
      <c r="V53" s="171" t="e">
        <f>L53*'Control Panel'!$I$7+U53*'Control Panel'!$I$11</f>
        <v>#DIV/0!</v>
      </c>
      <c r="W53" s="172" t="str">
        <f t="shared" si="9"/>
        <v>5.00</v>
      </c>
      <c r="X53" s="173" t="e">
        <f t="shared" si="5"/>
        <v>#DIV/0!</v>
      </c>
      <c r="Y53" s="174" t="e">
        <f t="shared" si="12"/>
        <v>#DIV/0!</v>
      </c>
    </row>
    <row r="54" spans="1:25" ht="16.5" thickBot="1" x14ac:dyDescent="0.3">
      <c r="A54" s="1">
        <v>49</v>
      </c>
      <c r="B54" s="108">
        <f>Attendance!B53</f>
        <v>0</v>
      </c>
      <c r="C54" s="109">
        <f>Attendance!C53</f>
        <v>0</v>
      </c>
      <c r="D54" s="168">
        <f>'Term Test'!G53*$D$2</f>
        <v>20</v>
      </c>
      <c r="E54" s="168">
        <f>'Written Works'!N53*$E$2</f>
        <v>12.5</v>
      </c>
      <c r="F54" s="168">
        <f>'Performance Task'!O53*$F$2</f>
        <v>17.5</v>
      </c>
      <c r="G54" s="170">
        <f t="shared" si="0"/>
        <v>50</v>
      </c>
      <c r="H54" s="168">
        <f>'Term Test'!K53*$H$2</f>
        <v>20</v>
      </c>
      <c r="I54" s="168">
        <f>'Written Works'!Z53*$I$2</f>
        <v>12.5</v>
      </c>
      <c r="J54" s="168">
        <f>'Performance Task'!AA53*$J$2</f>
        <v>17.5</v>
      </c>
      <c r="K54" s="169">
        <f t="shared" si="1"/>
        <v>50</v>
      </c>
      <c r="L54" s="169">
        <f>G54*'Control Panel'!$H$5+K54*'Control Panel'!$H$6</f>
        <v>50</v>
      </c>
      <c r="M54" s="168">
        <f>'Term Test'!O53*$M$2</f>
        <v>20</v>
      </c>
      <c r="N54" s="168">
        <f>'Written Works'!AL53*$N$2</f>
        <v>12.5</v>
      </c>
      <c r="O54" s="168" t="e">
        <f>'Performance Task'!AM53*$O$2</f>
        <v>#DIV/0!</v>
      </c>
      <c r="P54" s="170" t="e">
        <f t="shared" si="7"/>
        <v>#DIV/0!</v>
      </c>
      <c r="Q54" s="168">
        <f>'Term Test'!S53*$Q$2</f>
        <v>20</v>
      </c>
      <c r="R54" s="168">
        <f>'Written Works'!AX53*$R$2</f>
        <v>12.5</v>
      </c>
      <c r="S54" s="168" t="e">
        <f>'Performance Task'!AY53*$S$2</f>
        <v>#DIV/0!</v>
      </c>
      <c r="T54" s="170" t="e">
        <f t="shared" si="8"/>
        <v>#DIV/0!</v>
      </c>
      <c r="U54" s="170" t="e">
        <f>P54*'Control Panel'!$H$9+T54*'Control Panel'!$H$10</f>
        <v>#DIV/0!</v>
      </c>
      <c r="V54" s="171" t="e">
        <f>L54*'Control Panel'!$I$7+U54*'Control Panel'!$I$11</f>
        <v>#DIV/0!</v>
      </c>
      <c r="W54" s="172" t="str">
        <f t="shared" si="9"/>
        <v>5.00</v>
      </c>
      <c r="X54" s="173" t="e">
        <f t="shared" si="5"/>
        <v>#DIV/0!</v>
      </c>
      <c r="Y54" s="174" t="e">
        <f t="shared" si="12"/>
        <v>#DIV/0!</v>
      </c>
    </row>
    <row r="55" spans="1:25" ht="16.5" thickBot="1" x14ac:dyDescent="0.3">
      <c r="A55" s="1">
        <v>50</v>
      </c>
      <c r="B55" s="108">
        <f>Attendance!B54</f>
        <v>0</v>
      </c>
      <c r="C55" s="109">
        <f>Attendance!C54</f>
        <v>0</v>
      </c>
      <c r="D55" s="168">
        <f>'Term Test'!G54*$D$2</f>
        <v>20</v>
      </c>
      <c r="E55" s="168">
        <f>'Written Works'!N54*$E$2</f>
        <v>12.5</v>
      </c>
      <c r="F55" s="168">
        <f>'Performance Task'!O54*$F$2</f>
        <v>17.5</v>
      </c>
      <c r="G55" s="170">
        <f t="shared" si="0"/>
        <v>50</v>
      </c>
      <c r="H55" s="168">
        <f>'Term Test'!K54*$H$2</f>
        <v>20</v>
      </c>
      <c r="I55" s="168">
        <f>'Written Works'!Z54*$I$2</f>
        <v>12.5</v>
      </c>
      <c r="J55" s="168">
        <f>'Performance Task'!AA54*$J$2</f>
        <v>17.5</v>
      </c>
      <c r="K55" s="169">
        <f t="shared" si="1"/>
        <v>50</v>
      </c>
      <c r="L55" s="169">
        <f>G55*'Control Panel'!$H$5+K55*'Control Panel'!$H$6</f>
        <v>50</v>
      </c>
      <c r="M55" s="168">
        <f>'Term Test'!O54*$M$2</f>
        <v>20</v>
      </c>
      <c r="N55" s="168">
        <f>'Written Works'!AL54*$N$2</f>
        <v>12.5</v>
      </c>
      <c r="O55" s="168" t="e">
        <f>'Performance Task'!AM54*$O$2</f>
        <v>#DIV/0!</v>
      </c>
      <c r="P55" s="170" t="e">
        <f t="shared" si="7"/>
        <v>#DIV/0!</v>
      </c>
      <c r="Q55" s="168">
        <f>'Term Test'!S54*$Q$2</f>
        <v>20</v>
      </c>
      <c r="R55" s="168">
        <f>'Written Works'!AX54*$R$2</f>
        <v>12.5</v>
      </c>
      <c r="S55" s="168" t="e">
        <f>'Performance Task'!AY54*$S$2</f>
        <v>#DIV/0!</v>
      </c>
      <c r="T55" s="170" t="e">
        <f t="shared" si="8"/>
        <v>#DIV/0!</v>
      </c>
      <c r="U55" s="170" t="e">
        <f>P55*'Control Panel'!$H$9+T55*'Control Panel'!$H$10</f>
        <v>#DIV/0!</v>
      </c>
      <c r="V55" s="171" t="e">
        <f>L55*'Control Panel'!$I$7+U55*'Control Panel'!$I$11</f>
        <v>#DIV/0!</v>
      </c>
      <c r="W55" s="172" t="str">
        <f t="shared" si="9"/>
        <v>5.00</v>
      </c>
      <c r="X55" s="173" t="e">
        <f t="shared" si="5"/>
        <v>#DIV/0!</v>
      </c>
      <c r="Y55" s="174" t="e">
        <f t="shared" si="12"/>
        <v>#DIV/0!</v>
      </c>
    </row>
    <row r="56" spans="1:25" ht="16.5" thickBot="1" x14ac:dyDescent="0.3">
      <c r="A56" s="1">
        <v>51</v>
      </c>
      <c r="B56" s="108">
        <f>Attendance!B55</f>
        <v>0</v>
      </c>
      <c r="C56" s="109">
        <f>Attendance!C55</f>
        <v>0</v>
      </c>
      <c r="D56" s="168">
        <f>'Term Test'!G55*$D$2</f>
        <v>20</v>
      </c>
      <c r="E56" s="168">
        <f>'Written Works'!N55*$E$2</f>
        <v>12.5</v>
      </c>
      <c r="F56" s="168">
        <f>'Performance Task'!O55*$F$2</f>
        <v>17.5</v>
      </c>
      <c r="G56" s="170">
        <f t="shared" si="0"/>
        <v>50</v>
      </c>
      <c r="H56" s="168">
        <f>'Term Test'!K55*$H$2</f>
        <v>20</v>
      </c>
      <c r="I56" s="168">
        <f>'Written Works'!Z55*$I$2</f>
        <v>12.5</v>
      </c>
      <c r="J56" s="168">
        <f>'Performance Task'!AA55*$J$2</f>
        <v>17.5</v>
      </c>
      <c r="K56" s="169">
        <f t="shared" si="1"/>
        <v>50</v>
      </c>
      <c r="L56" s="169">
        <f>G56*'Control Panel'!$H$5+K56*'Control Panel'!$H$6</f>
        <v>50</v>
      </c>
      <c r="M56" s="168">
        <f>'Term Test'!O55*$M$2</f>
        <v>20</v>
      </c>
      <c r="N56" s="168">
        <f>'Written Works'!AL55*$N$2</f>
        <v>12.5</v>
      </c>
      <c r="O56" s="168" t="e">
        <f>'Performance Task'!AM55*$O$2</f>
        <v>#DIV/0!</v>
      </c>
      <c r="P56" s="170" t="e">
        <f t="shared" si="7"/>
        <v>#DIV/0!</v>
      </c>
      <c r="Q56" s="168">
        <f>'Term Test'!S55*$Q$2</f>
        <v>20</v>
      </c>
      <c r="R56" s="168">
        <f>'Written Works'!AX55*$R$2</f>
        <v>12.5</v>
      </c>
      <c r="S56" s="168" t="e">
        <f>'Performance Task'!AY55*$S$2</f>
        <v>#DIV/0!</v>
      </c>
      <c r="T56" s="170" t="e">
        <f t="shared" si="8"/>
        <v>#DIV/0!</v>
      </c>
      <c r="U56" s="170" t="e">
        <f>P56*'Control Panel'!$H$9+T56*'Control Panel'!$H$10</f>
        <v>#DIV/0!</v>
      </c>
      <c r="V56" s="171" t="e">
        <f>L56*'Control Panel'!$I$7+U56*'Control Panel'!$I$11</f>
        <v>#DIV/0!</v>
      </c>
      <c r="W56" s="172" t="str">
        <f t="shared" si="9"/>
        <v>5.00</v>
      </c>
      <c r="X56" s="173" t="e">
        <f t="shared" si="5"/>
        <v>#DIV/0!</v>
      </c>
      <c r="Y56" s="174" t="e">
        <f t="shared" si="12"/>
        <v>#DIV/0!</v>
      </c>
    </row>
    <row r="57" spans="1:25" ht="16.5" thickBot="1" x14ac:dyDescent="0.3">
      <c r="A57" s="1">
        <v>52</v>
      </c>
      <c r="B57" s="108">
        <f>Attendance!B56</f>
        <v>0</v>
      </c>
      <c r="C57" s="109">
        <f>Attendance!C56</f>
        <v>0</v>
      </c>
      <c r="D57" s="168">
        <f>'Term Test'!G56*$D$2</f>
        <v>20</v>
      </c>
      <c r="E57" s="168">
        <f>'Written Works'!N56*$E$2</f>
        <v>12.5</v>
      </c>
      <c r="F57" s="168">
        <f>'Performance Task'!O56*$F$2</f>
        <v>17.5</v>
      </c>
      <c r="G57" s="170">
        <f t="shared" si="0"/>
        <v>50</v>
      </c>
      <c r="H57" s="168">
        <f>'Term Test'!K56*$H$2</f>
        <v>20</v>
      </c>
      <c r="I57" s="168">
        <f>'Written Works'!Z56*$I$2</f>
        <v>12.5</v>
      </c>
      <c r="J57" s="168">
        <f>'Performance Task'!AA56*$J$2</f>
        <v>17.5</v>
      </c>
      <c r="K57" s="169">
        <f t="shared" si="1"/>
        <v>50</v>
      </c>
      <c r="L57" s="169">
        <f>G57*'Control Panel'!$H$5+K57*'Control Panel'!$H$6</f>
        <v>50</v>
      </c>
      <c r="M57" s="168">
        <f>'Term Test'!O56*$M$2</f>
        <v>20</v>
      </c>
      <c r="N57" s="168">
        <f>'Written Works'!AL56*$N$2</f>
        <v>12.5</v>
      </c>
      <c r="O57" s="168" t="e">
        <f>'Performance Task'!AM56*$O$2</f>
        <v>#DIV/0!</v>
      </c>
      <c r="P57" s="170" t="e">
        <f t="shared" si="7"/>
        <v>#DIV/0!</v>
      </c>
      <c r="Q57" s="168">
        <f>'Term Test'!S56*$Q$2</f>
        <v>20</v>
      </c>
      <c r="R57" s="168">
        <f>'Written Works'!AX56*$R$2</f>
        <v>12.5</v>
      </c>
      <c r="S57" s="168" t="e">
        <f>'Performance Task'!AY56*$S$2</f>
        <v>#DIV/0!</v>
      </c>
      <c r="T57" s="170" t="e">
        <f t="shared" si="8"/>
        <v>#DIV/0!</v>
      </c>
      <c r="U57" s="170" t="e">
        <f>P57*'Control Panel'!$H$9+T57*'Control Panel'!$H$10</f>
        <v>#DIV/0!</v>
      </c>
      <c r="V57" s="171" t="e">
        <f>L57*'Control Panel'!$I$7+U57*'Control Panel'!$I$11</f>
        <v>#DIV/0!</v>
      </c>
      <c r="W57" s="172" t="str">
        <f t="shared" si="9"/>
        <v>5.00</v>
      </c>
      <c r="X57" s="173" t="e">
        <f t="shared" si="5"/>
        <v>#DIV/0!</v>
      </c>
      <c r="Y57" s="174" t="e">
        <f t="shared" si="12"/>
        <v>#DIV/0!</v>
      </c>
    </row>
    <row r="58" spans="1:25" ht="16.5" thickBot="1" x14ac:dyDescent="0.3">
      <c r="A58" s="1">
        <v>53</v>
      </c>
      <c r="B58" s="108">
        <f>Attendance!B57</f>
        <v>0</v>
      </c>
      <c r="C58" s="109">
        <f>Attendance!C57</f>
        <v>0</v>
      </c>
      <c r="D58" s="168">
        <f>'Term Test'!G57*$D$2</f>
        <v>20</v>
      </c>
      <c r="E58" s="168">
        <f>'Written Works'!N57*$E$2</f>
        <v>12.5</v>
      </c>
      <c r="F58" s="168">
        <f>'Performance Task'!O57*$F$2</f>
        <v>17.5</v>
      </c>
      <c r="G58" s="170">
        <f t="shared" si="0"/>
        <v>50</v>
      </c>
      <c r="H58" s="168">
        <f>'Term Test'!K57*$H$2</f>
        <v>20</v>
      </c>
      <c r="I58" s="168">
        <f>'Written Works'!Z57*$I$2</f>
        <v>12.5</v>
      </c>
      <c r="J58" s="168">
        <f>'Performance Task'!AA57*$J$2</f>
        <v>17.5</v>
      </c>
      <c r="K58" s="169">
        <f t="shared" si="1"/>
        <v>50</v>
      </c>
      <c r="L58" s="169">
        <f>G58*'Control Panel'!$H$5+K58*'Control Panel'!$H$6</f>
        <v>50</v>
      </c>
      <c r="M58" s="168">
        <f>'Term Test'!O57*$M$2</f>
        <v>20</v>
      </c>
      <c r="N58" s="168">
        <f>'Written Works'!AL57*$N$2</f>
        <v>12.5</v>
      </c>
      <c r="O58" s="168" t="e">
        <f>'Performance Task'!AM57*$O$2</f>
        <v>#DIV/0!</v>
      </c>
      <c r="P58" s="170" t="e">
        <f t="shared" si="7"/>
        <v>#DIV/0!</v>
      </c>
      <c r="Q58" s="168">
        <f>'Term Test'!S57*$Q$2</f>
        <v>20</v>
      </c>
      <c r="R58" s="168">
        <f>'Written Works'!AX57*$R$2</f>
        <v>12.5</v>
      </c>
      <c r="S58" s="168" t="e">
        <f>'Performance Task'!AY57*$S$2</f>
        <v>#DIV/0!</v>
      </c>
      <c r="T58" s="170" t="e">
        <f t="shared" si="8"/>
        <v>#DIV/0!</v>
      </c>
      <c r="U58" s="170" t="e">
        <f>P58*'Control Panel'!$H$9+T58*'Control Panel'!$H$10</f>
        <v>#DIV/0!</v>
      </c>
      <c r="V58" s="171" t="e">
        <f>L58*'Control Panel'!$I$7+U58*'Control Panel'!$I$11</f>
        <v>#DIV/0!</v>
      </c>
      <c r="W58" s="172" t="str">
        <f t="shared" si="9"/>
        <v>5.00</v>
      </c>
      <c r="X58" s="173" t="e">
        <f t="shared" si="5"/>
        <v>#DIV/0!</v>
      </c>
      <c r="Y58" s="174" t="e">
        <f t="shared" si="12"/>
        <v>#DIV/0!</v>
      </c>
    </row>
    <row r="59" spans="1:25" ht="16.5" thickBot="1" x14ac:dyDescent="0.3">
      <c r="A59" s="1">
        <v>54</v>
      </c>
      <c r="B59" s="108">
        <f>Attendance!B58</f>
        <v>0</v>
      </c>
      <c r="C59" s="109">
        <f>Attendance!C58</f>
        <v>0</v>
      </c>
      <c r="D59" s="168">
        <f>'Term Test'!G58*$D$2</f>
        <v>20</v>
      </c>
      <c r="E59" s="168">
        <f>'Written Works'!N58*$E$2</f>
        <v>12.5</v>
      </c>
      <c r="F59" s="168">
        <f>'Performance Task'!O58*$F$2</f>
        <v>17.5</v>
      </c>
      <c r="G59" s="170">
        <f t="shared" si="0"/>
        <v>50</v>
      </c>
      <c r="H59" s="168">
        <f>'Term Test'!K58*$H$2</f>
        <v>20</v>
      </c>
      <c r="I59" s="168">
        <f>'Written Works'!Z58*$I$2</f>
        <v>12.5</v>
      </c>
      <c r="J59" s="168">
        <f>'Performance Task'!AA58*$J$2</f>
        <v>17.5</v>
      </c>
      <c r="K59" s="169">
        <f t="shared" si="1"/>
        <v>50</v>
      </c>
      <c r="L59" s="169">
        <f>G59*'Control Panel'!$H$5+K59*'Control Panel'!$H$6</f>
        <v>50</v>
      </c>
      <c r="M59" s="168">
        <f>'Term Test'!O58*$M$2</f>
        <v>20</v>
      </c>
      <c r="N59" s="168">
        <f>'Written Works'!AL58*$N$2</f>
        <v>12.5</v>
      </c>
      <c r="O59" s="168" t="e">
        <f>'Performance Task'!AM58*$O$2</f>
        <v>#DIV/0!</v>
      </c>
      <c r="P59" s="170" t="e">
        <f t="shared" si="7"/>
        <v>#DIV/0!</v>
      </c>
      <c r="Q59" s="168">
        <f>'Term Test'!S58*$Q$2</f>
        <v>20</v>
      </c>
      <c r="R59" s="168">
        <f>'Written Works'!AX58*$R$2</f>
        <v>12.5</v>
      </c>
      <c r="S59" s="168" t="e">
        <f>'Performance Task'!AY58*$S$2</f>
        <v>#DIV/0!</v>
      </c>
      <c r="T59" s="170" t="e">
        <f t="shared" si="8"/>
        <v>#DIV/0!</v>
      </c>
      <c r="U59" s="170" t="e">
        <f>P59*'Control Panel'!$H$9+T59*'Control Panel'!$H$10</f>
        <v>#DIV/0!</v>
      </c>
      <c r="V59" s="171" t="e">
        <f>L59*'Control Panel'!$I$7+U59*'Control Panel'!$I$11</f>
        <v>#DIV/0!</v>
      </c>
      <c r="W59" s="172" t="str">
        <f t="shared" si="9"/>
        <v>5.00</v>
      </c>
      <c r="X59" s="173" t="e">
        <f t="shared" si="5"/>
        <v>#DIV/0!</v>
      </c>
      <c r="Y59" s="174" t="e">
        <f t="shared" si="12"/>
        <v>#DIV/0!</v>
      </c>
    </row>
    <row r="60" spans="1:25" ht="16.5" thickBot="1" x14ac:dyDescent="0.3">
      <c r="A60" s="1">
        <v>55</v>
      </c>
      <c r="B60" s="108">
        <f>Attendance!B59</f>
        <v>0</v>
      </c>
      <c r="C60" s="109">
        <f>Attendance!C59</f>
        <v>0</v>
      </c>
      <c r="D60" s="168">
        <f>'Term Test'!G59*$D$2</f>
        <v>20</v>
      </c>
      <c r="E60" s="168">
        <f>'Written Works'!N59*$E$2</f>
        <v>12.5</v>
      </c>
      <c r="F60" s="168">
        <f>'Performance Task'!O59*$F$2</f>
        <v>17.5</v>
      </c>
      <c r="G60" s="170">
        <f t="shared" si="0"/>
        <v>50</v>
      </c>
      <c r="H60" s="168">
        <f>'Term Test'!K59*$H$2</f>
        <v>20</v>
      </c>
      <c r="I60" s="168">
        <f>'Written Works'!Z59*$I$2</f>
        <v>12.5</v>
      </c>
      <c r="J60" s="168">
        <f>'Performance Task'!AA59*$J$2</f>
        <v>17.5</v>
      </c>
      <c r="K60" s="169">
        <f t="shared" si="1"/>
        <v>50</v>
      </c>
      <c r="L60" s="169">
        <f>G60*'Control Panel'!$H$5+K60*'Control Panel'!$H$6</f>
        <v>50</v>
      </c>
      <c r="M60" s="168">
        <f>'Term Test'!O59*$M$2</f>
        <v>20</v>
      </c>
      <c r="N60" s="168">
        <f>'Written Works'!AL59*$N$2</f>
        <v>12.5</v>
      </c>
      <c r="O60" s="168" t="e">
        <f>'Performance Task'!AM59*$O$2</f>
        <v>#DIV/0!</v>
      </c>
      <c r="P60" s="170" t="e">
        <f t="shared" si="7"/>
        <v>#DIV/0!</v>
      </c>
      <c r="Q60" s="168">
        <f>'Term Test'!S59*$Q$2</f>
        <v>20</v>
      </c>
      <c r="R60" s="168">
        <f>'Written Works'!AX59*$R$2</f>
        <v>12.5</v>
      </c>
      <c r="S60" s="168" t="e">
        <f>'Performance Task'!AY59*$S$2</f>
        <v>#DIV/0!</v>
      </c>
      <c r="T60" s="170" t="e">
        <f t="shared" si="8"/>
        <v>#DIV/0!</v>
      </c>
      <c r="U60" s="170" t="e">
        <f>P60*'Control Panel'!$H$9+T60*'Control Panel'!$H$10</f>
        <v>#DIV/0!</v>
      </c>
      <c r="V60" s="171" t="e">
        <f>L60*'Control Panel'!$I$7+U60*'Control Panel'!$I$11</f>
        <v>#DIV/0!</v>
      </c>
      <c r="W60" s="172" t="str">
        <f t="shared" si="9"/>
        <v>5.00</v>
      </c>
      <c r="X60" s="173" t="e">
        <f t="shared" si="5"/>
        <v>#DIV/0!</v>
      </c>
      <c r="Y60" s="174" t="e">
        <f t="shared" si="12"/>
        <v>#DIV/0!</v>
      </c>
    </row>
    <row r="61" spans="1:25" ht="16.5" thickBot="1" x14ac:dyDescent="0.3">
      <c r="A61" s="1">
        <v>56</v>
      </c>
      <c r="B61" s="108">
        <f>Attendance!B60</f>
        <v>0</v>
      </c>
      <c r="C61" s="109">
        <f>Attendance!C60</f>
        <v>0</v>
      </c>
      <c r="D61" s="168">
        <f>'Term Test'!G60*$D$2</f>
        <v>20</v>
      </c>
      <c r="E61" s="168">
        <f>'Written Works'!N60*$E$2</f>
        <v>12.5</v>
      </c>
      <c r="F61" s="168">
        <f>'Performance Task'!O60*$F$2</f>
        <v>17.5</v>
      </c>
      <c r="G61" s="170">
        <f t="shared" si="0"/>
        <v>50</v>
      </c>
      <c r="H61" s="168">
        <f>'Term Test'!K60*$H$2</f>
        <v>20</v>
      </c>
      <c r="I61" s="168">
        <f>'Written Works'!Z60*$I$2</f>
        <v>12.5</v>
      </c>
      <c r="J61" s="168">
        <f>'Performance Task'!AA60*$J$2</f>
        <v>17.5</v>
      </c>
      <c r="K61" s="169">
        <f t="shared" si="1"/>
        <v>50</v>
      </c>
      <c r="L61" s="169">
        <f>G61*'Control Panel'!$H$5+K61*'Control Panel'!$H$6</f>
        <v>50</v>
      </c>
      <c r="M61" s="168">
        <f>'Term Test'!O60*$M$2</f>
        <v>20</v>
      </c>
      <c r="N61" s="168">
        <f>'Written Works'!AL60*$N$2</f>
        <v>12.5</v>
      </c>
      <c r="O61" s="168" t="e">
        <f>'Performance Task'!AM60*$O$2</f>
        <v>#DIV/0!</v>
      </c>
      <c r="P61" s="170" t="e">
        <f t="shared" si="7"/>
        <v>#DIV/0!</v>
      </c>
      <c r="Q61" s="168">
        <f>'Term Test'!S60*$Q$2</f>
        <v>20</v>
      </c>
      <c r="R61" s="168">
        <f>'Written Works'!AX60*$R$2</f>
        <v>12.5</v>
      </c>
      <c r="S61" s="168" t="e">
        <f>'Performance Task'!AY60*$S$2</f>
        <v>#DIV/0!</v>
      </c>
      <c r="T61" s="170" t="e">
        <f t="shared" si="8"/>
        <v>#DIV/0!</v>
      </c>
      <c r="U61" s="170" t="e">
        <f>P61*'Control Panel'!$H$9+T61*'Control Panel'!$H$10</f>
        <v>#DIV/0!</v>
      </c>
      <c r="V61" s="171" t="e">
        <f>L61*'Control Panel'!$I$7+U61*'Control Panel'!$I$11</f>
        <v>#DIV/0!</v>
      </c>
      <c r="W61" s="172" t="str">
        <f t="shared" si="9"/>
        <v>5.00</v>
      </c>
      <c r="X61" s="173" t="e">
        <f t="shared" si="5"/>
        <v>#DIV/0!</v>
      </c>
      <c r="Y61" s="174" t="e">
        <f t="shared" si="12"/>
        <v>#DIV/0!</v>
      </c>
    </row>
    <row r="62" spans="1:25" ht="16.5" thickBot="1" x14ac:dyDescent="0.3">
      <c r="A62" s="1">
        <v>57</v>
      </c>
      <c r="B62" s="108">
        <f>Attendance!B61</f>
        <v>0</v>
      </c>
      <c r="C62" s="109">
        <f>Attendance!C61</f>
        <v>0</v>
      </c>
      <c r="D62" s="168">
        <f>'Term Test'!G61*$D$2</f>
        <v>20</v>
      </c>
      <c r="E62" s="168">
        <f>'Written Works'!N61*$E$2</f>
        <v>12.5</v>
      </c>
      <c r="F62" s="168">
        <f>'Performance Task'!O61*$F$2</f>
        <v>17.5</v>
      </c>
      <c r="G62" s="170">
        <f t="shared" si="0"/>
        <v>50</v>
      </c>
      <c r="H62" s="168">
        <f>'Term Test'!K61*$H$2</f>
        <v>20</v>
      </c>
      <c r="I62" s="168">
        <f>'Written Works'!Z61*$I$2</f>
        <v>12.5</v>
      </c>
      <c r="J62" s="168">
        <f>'Performance Task'!AA61*$J$2</f>
        <v>17.5</v>
      </c>
      <c r="K62" s="169">
        <f t="shared" si="1"/>
        <v>50</v>
      </c>
      <c r="L62" s="169">
        <f>G62*'Control Panel'!$H$5+K62*'Control Panel'!$H$6</f>
        <v>50</v>
      </c>
      <c r="M62" s="168">
        <f>'Term Test'!O61*$M$2</f>
        <v>20</v>
      </c>
      <c r="N62" s="168">
        <f>'Written Works'!AL61*$N$2</f>
        <v>12.5</v>
      </c>
      <c r="O62" s="168" t="e">
        <f>'Performance Task'!AM61*$O$2</f>
        <v>#DIV/0!</v>
      </c>
      <c r="P62" s="170" t="e">
        <f t="shared" si="7"/>
        <v>#DIV/0!</v>
      </c>
      <c r="Q62" s="168">
        <f>'Term Test'!S61*$Q$2</f>
        <v>20</v>
      </c>
      <c r="R62" s="168">
        <f>'Written Works'!AX61*$R$2</f>
        <v>12.5</v>
      </c>
      <c r="S62" s="168" t="e">
        <f>'Performance Task'!AY61*$S$2</f>
        <v>#DIV/0!</v>
      </c>
      <c r="T62" s="170" t="e">
        <f t="shared" si="8"/>
        <v>#DIV/0!</v>
      </c>
      <c r="U62" s="170" t="e">
        <f>P62*'Control Panel'!$H$9+T62*'Control Panel'!$H$10</f>
        <v>#DIV/0!</v>
      </c>
      <c r="V62" s="171" t="e">
        <f>L62*'Control Panel'!$I$7+U62*'Control Panel'!$I$11</f>
        <v>#DIV/0!</v>
      </c>
      <c r="W62" s="172" t="str">
        <f t="shared" si="9"/>
        <v>5.00</v>
      </c>
      <c r="X62" s="173" t="e">
        <f t="shared" si="5"/>
        <v>#DIV/0!</v>
      </c>
      <c r="Y62" s="174" t="e">
        <f t="shared" si="12"/>
        <v>#DIV/0!</v>
      </c>
    </row>
    <row r="63" spans="1:25" ht="16.5" thickBot="1" x14ac:dyDescent="0.3">
      <c r="A63" s="1">
        <v>58</v>
      </c>
      <c r="B63" s="108">
        <f>Attendance!B62</f>
        <v>0</v>
      </c>
      <c r="C63" s="109">
        <f>Attendance!C62</f>
        <v>0</v>
      </c>
      <c r="D63" s="168">
        <f>'Term Test'!G62*$D$2</f>
        <v>20</v>
      </c>
      <c r="E63" s="168">
        <f>'Written Works'!N62*$E$2</f>
        <v>12.5</v>
      </c>
      <c r="F63" s="168">
        <f>'Performance Task'!O62*$F$2</f>
        <v>17.5</v>
      </c>
      <c r="G63" s="170">
        <f t="shared" si="0"/>
        <v>50</v>
      </c>
      <c r="H63" s="168">
        <f>'Term Test'!K62*$H$2</f>
        <v>20</v>
      </c>
      <c r="I63" s="168">
        <f>'Written Works'!Z62*$I$2</f>
        <v>12.5</v>
      </c>
      <c r="J63" s="168">
        <f>'Performance Task'!AA62*$J$2</f>
        <v>17.5</v>
      </c>
      <c r="K63" s="169">
        <f t="shared" si="1"/>
        <v>50</v>
      </c>
      <c r="L63" s="169">
        <f>G63*'Control Panel'!$H$5+K63*'Control Panel'!$H$6</f>
        <v>50</v>
      </c>
      <c r="M63" s="168">
        <f>'Term Test'!O62*$M$2</f>
        <v>20</v>
      </c>
      <c r="N63" s="168">
        <f>'Written Works'!AL62*$N$2</f>
        <v>12.5</v>
      </c>
      <c r="O63" s="168" t="e">
        <f>'Performance Task'!AM62*$O$2</f>
        <v>#DIV/0!</v>
      </c>
      <c r="P63" s="170" t="e">
        <f t="shared" si="7"/>
        <v>#DIV/0!</v>
      </c>
      <c r="Q63" s="168">
        <f>'Term Test'!S62*$Q$2</f>
        <v>20</v>
      </c>
      <c r="R63" s="168">
        <f>'Written Works'!AX62*$R$2</f>
        <v>12.5</v>
      </c>
      <c r="S63" s="168" t="e">
        <f>'Performance Task'!AY62*$S$2</f>
        <v>#DIV/0!</v>
      </c>
      <c r="T63" s="170" t="e">
        <f t="shared" si="8"/>
        <v>#DIV/0!</v>
      </c>
      <c r="U63" s="170" t="e">
        <f>P63*'Control Panel'!$H$9+T63*'Control Panel'!$H$10</f>
        <v>#DIV/0!</v>
      </c>
      <c r="V63" s="171" t="e">
        <f>L63*'Control Panel'!$I$7+U63*'Control Panel'!$I$11</f>
        <v>#DIV/0!</v>
      </c>
      <c r="W63" s="172" t="str">
        <f t="shared" si="9"/>
        <v>5.00</v>
      </c>
      <c r="X63" s="173" t="e">
        <f t="shared" si="5"/>
        <v>#DIV/0!</v>
      </c>
      <c r="Y63" s="174" t="e">
        <f t="shared" si="12"/>
        <v>#DIV/0!</v>
      </c>
    </row>
    <row r="64" spans="1:25" ht="16.5" thickBot="1" x14ac:dyDescent="0.3">
      <c r="A64" s="1">
        <v>59</v>
      </c>
      <c r="B64" s="108">
        <f>Attendance!B63</f>
        <v>0</v>
      </c>
      <c r="C64" s="109">
        <f>Attendance!C63</f>
        <v>0</v>
      </c>
      <c r="D64" s="168">
        <f>'Term Test'!G63*$D$2</f>
        <v>20</v>
      </c>
      <c r="E64" s="168">
        <f>'Written Works'!N63*$E$2</f>
        <v>12.5</v>
      </c>
      <c r="F64" s="168">
        <f>'Performance Task'!O63*$F$2</f>
        <v>17.5</v>
      </c>
      <c r="G64" s="170">
        <f t="shared" si="0"/>
        <v>50</v>
      </c>
      <c r="H64" s="168">
        <f>'Term Test'!K63*$H$2</f>
        <v>20</v>
      </c>
      <c r="I64" s="168">
        <f>'Written Works'!Z63*$I$2</f>
        <v>12.5</v>
      </c>
      <c r="J64" s="168">
        <f>'Performance Task'!AA63*$J$2</f>
        <v>17.5</v>
      </c>
      <c r="K64" s="169">
        <f t="shared" si="1"/>
        <v>50</v>
      </c>
      <c r="L64" s="169">
        <f>G64*'Control Panel'!$H$5+K64*'Control Panel'!$H$6</f>
        <v>50</v>
      </c>
      <c r="M64" s="168">
        <f>'Term Test'!O63*$M$2</f>
        <v>20</v>
      </c>
      <c r="N64" s="168">
        <f>'Written Works'!AL63*$N$2</f>
        <v>12.5</v>
      </c>
      <c r="O64" s="168" t="e">
        <f>'Performance Task'!AM63*$O$2</f>
        <v>#DIV/0!</v>
      </c>
      <c r="P64" s="170" t="e">
        <f t="shared" si="7"/>
        <v>#DIV/0!</v>
      </c>
      <c r="Q64" s="168">
        <f>'Term Test'!S63*$Q$2</f>
        <v>20</v>
      </c>
      <c r="R64" s="168">
        <f>'Written Works'!AX63*$R$2</f>
        <v>12.5</v>
      </c>
      <c r="S64" s="168" t="e">
        <f>'Performance Task'!AY63*$S$2</f>
        <v>#DIV/0!</v>
      </c>
      <c r="T64" s="170" t="e">
        <f t="shared" si="8"/>
        <v>#DIV/0!</v>
      </c>
      <c r="U64" s="170" t="e">
        <f>P64*'Control Panel'!$H$9+T64*'Control Panel'!$H$10</f>
        <v>#DIV/0!</v>
      </c>
      <c r="V64" s="171" t="e">
        <f>L64*'Control Panel'!$I$7+U64*'Control Panel'!$I$11</f>
        <v>#DIV/0!</v>
      </c>
      <c r="W64" s="172" t="str">
        <f t="shared" si="9"/>
        <v>5.00</v>
      </c>
      <c r="X64" s="173" t="e">
        <f t="shared" si="5"/>
        <v>#DIV/0!</v>
      </c>
      <c r="Y64" s="174" t="e">
        <f t="shared" si="12"/>
        <v>#DIV/0!</v>
      </c>
    </row>
    <row r="65" spans="1:25" ht="16.5" thickBot="1" x14ac:dyDescent="0.3">
      <c r="A65" s="1">
        <v>60</v>
      </c>
      <c r="B65" s="108">
        <f>Attendance!B64</f>
        <v>0</v>
      </c>
      <c r="C65" s="109">
        <f>Attendance!C64</f>
        <v>0</v>
      </c>
      <c r="D65" s="168">
        <f>'Term Test'!G64*$D$2</f>
        <v>20</v>
      </c>
      <c r="E65" s="168">
        <f>'Written Works'!N64*$E$2</f>
        <v>12.5</v>
      </c>
      <c r="F65" s="168">
        <f>'Performance Task'!O64*$F$2</f>
        <v>17.5</v>
      </c>
      <c r="G65" s="170">
        <f t="shared" si="0"/>
        <v>50</v>
      </c>
      <c r="H65" s="168">
        <f>'Term Test'!K64*$H$2</f>
        <v>20</v>
      </c>
      <c r="I65" s="168">
        <f>'Written Works'!Z64*$I$2</f>
        <v>12.5</v>
      </c>
      <c r="J65" s="168">
        <f>'Performance Task'!AA64*$J$2</f>
        <v>17.5</v>
      </c>
      <c r="K65" s="169">
        <f t="shared" si="1"/>
        <v>50</v>
      </c>
      <c r="L65" s="169">
        <f>G65*'Control Panel'!$H$5+K65*'Control Panel'!$H$6</f>
        <v>50</v>
      </c>
      <c r="M65" s="168">
        <f>'Term Test'!O64*$M$2</f>
        <v>20</v>
      </c>
      <c r="N65" s="168">
        <f>'Written Works'!AL64*$N$2</f>
        <v>12.5</v>
      </c>
      <c r="O65" s="168" t="e">
        <f>'Performance Task'!AM64*$O$2</f>
        <v>#DIV/0!</v>
      </c>
      <c r="P65" s="170" t="e">
        <f t="shared" si="7"/>
        <v>#DIV/0!</v>
      </c>
      <c r="Q65" s="168">
        <f>'Term Test'!S64*$Q$2</f>
        <v>20</v>
      </c>
      <c r="R65" s="168">
        <f>'Written Works'!AX64*$R$2</f>
        <v>12.5</v>
      </c>
      <c r="S65" s="168" t="e">
        <f>'Performance Task'!AY64*$S$2</f>
        <v>#DIV/0!</v>
      </c>
      <c r="T65" s="170" t="e">
        <f t="shared" si="8"/>
        <v>#DIV/0!</v>
      </c>
      <c r="U65" s="170" t="e">
        <f>P65*'Control Panel'!$H$9+T65*'Control Panel'!$H$10</f>
        <v>#DIV/0!</v>
      </c>
      <c r="V65" s="171" t="e">
        <f>L65*'Control Panel'!$I$7+U65*'Control Panel'!$I$11</f>
        <v>#DIV/0!</v>
      </c>
      <c r="W65" s="172" t="str">
        <f t="shared" si="9"/>
        <v>5.00</v>
      </c>
      <c r="X65" s="173" t="e">
        <f t="shared" si="5"/>
        <v>#DIV/0!</v>
      </c>
      <c r="Y65" s="174" t="e">
        <f t="shared" si="12"/>
        <v>#DIV/0!</v>
      </c>
    </row>
    <row r="66" spans="1:25" ht="16.5" thickBot="1" x14ac:dyDescent="0.3">
      <c r="A66" s="1">
        <v>61</v>
      </c>
      <c r="B66" s="108">
        <f>Attendance!B65</f>
        <v>0</v>
      </c>
      <c r="C66" s="109">
        <f>Attendance!C65</f>
        <v>0</v>
      </c>
      <c r="D66" s="168">
        <f>'Term Test'!G65*$D$2</f>
        <v>20</v>
      </c>
      <c r="E66" s="168">
        <f>'Written Works'!N65*$E$2</f>
        <v>12.5</v>
      </c>
      <c r="F66" s="168">
        <f>'Performance Task'!O65*$F$2</f>
        <v>17.5</v>
      </c>
      <c r="G66" s="170">
        <f t="shared" ref="G66:G105" si="13">SUM(D66:F66)</f>
        <v>50</v>
      </c>
      <c r="H66" s="168">
        <f>'Term Test'!K65*$H$2</f>
        <v>20</v>
      </c>
      <c r="I66" s="168">
        <f>'Written Works'!Z65*$I$2</f>
        <v>12.5</v>
      </c>
      <c r="J66" s="168">
        <f>'Performance Task'!AA65*$J$2</f>
        <v>17.5</v>
      </c>
      <c r="K66" s="169">
        <f t="shared" ref="K66:K105" si="14">SUM(H66:J66)</f>
        <v>50</v>
      </c>
      <c r="L66" s="169">
        <f>G66*'Control Panel'!$H$5+K66*'Control Panel'!$H$6</f>
        <v>50</v>
      </c>
      <c r="M66" s="168">
        <f>'Term Test'!O65*$M$2</f>
        <v>20</v>
      </c>
      <c r="N66" s="168">
        <f>'Written Works'!AL65*$N$2</f>
        <v>12.5</v>
      </c>
      <c r="O66" s="168" t="e">
        <f>'Performance Task'!AM65*$O$2</f>
        <v>#DIV/0!</v>
      </c>
      <c r="P66" s="170" t="e">
        <f t="shared" ref="P66:P105" si="15">SUM(M66:O66)</f>
        <v>#DIV/0!</v>
      </c>
      <c r="Q66" s="168">
        <f>'Term Test'!S65*$Q$2</f>
        <v>20</v>
      </c>
      <c r="R66" s="168">
        <f>'Written Works'!AX65*$R$2</f>
        <v>12.5</v>
      </c>
      <c r="S66" s="168" t="e">
        <f>'Performance Task'!AY65*$S$2</f>
        <v>#DIV/0!</v>
      </c>
      <c r="T66" s="170" t="e">
        <f t="shared" ref="T66:T105" si="16">SUM(Q66:S66)</f>
        <v>#DIV/0!</v>
      </c>
      <c r="U66" s="170" t="e">
        <f>P66*'Control Panel'!$H$9+T66*'Control Panel'!$H$10</f>
        <v>#DIV/0!</v>
      </c>
      <c r="V66" s="171" t="e">
        <f>L66*'Control Panel'!$I$7+U66*'Control Panel'!$I$11</f>
        <v>#DIV/0!</v>
      </c>
      <c r="W66" s="172" t="str">
        <f t="shared" ref="W66:W105" si="17">IF(L66&gt;=97.9,"1.00",IF(L66&gt;=94.9,"1.25",IF(L66&gt;=91.9,"1.50",IF(L66&gt;=88.9,"1.75",IF(L66&gt;=85.9,"2.00",IF(L66&gt;=82.9,"2.25",IF(L66&gt;=79.9,"2.50",IF(L66&gt;=76.9,"2.75",IF(L66&gt;=74.9, "3.00","5.00")))))))))</f>
        <v>5.00</v>
      </c>
      <c r="X66" s="173" t="e">
        <f t="shared" ref="X66:X105" si="18">IF(V66&gt;=97.9,"1.00",IF(V66&gt;=94.9,"1.25",IF(V66&gt;=91.9,"1.50",IF(V66&gt;=88.9,"1.75",IF(V66&gt;=85.9,"2.00",IF(V66&gt;=82.9,"2.25",IF(V66&gt;=79.9,"2.50",IF(V66&gt;=76.9,"2.75",IF(V66&gt;=74.9, "3.00","5.00")))))))))</f>
        <v>#DIV/0!</v>
      </c>
      <c r="Y66" s="174" t="e">
        <f t="shared" ref="Y66:Y105" si="19">IF(V66&gt;=75,"PASSED", "FAILED")</f>
        <v>#DIV/0!</v>
      </c>
    </row>
    <row r="67" spans="1:25" ht="16.5" thickBot="1" x14ac:dyDescent="0.3">
      <c r="A67" s="1">
        <v>62</v>
      </c>
      <c r="B67" s="108">
        <f>Attendance!B66</f>
        <v>0</v>
      </c>
      <c r="C67" s="109">
        <f>Attendance!C66</f>
        <v>0</v>
      </c>
      <c r="D67" s="168">
        <f>'Term Test'!G66*$D$2</f>
        <v>20</v>
      </c>
      <c r="E67" s="168">
        <f>'Written Works'!N66*$E$2</f>
        <v>12.5</v>
      </c>
      <c r="F67" s="168">
        <f>'Performance Task'!O66*$F$2</f>
        <v>17.5</v>
      </c>
      <c r="G67" s="170">
        <f t="shared" si="13"/>
        <v>50</v>
      </c>
      <c r="H67" s="168">
        <f>'Term Test'!K66*$H$2</f>
        <v>20</v>
      </c>
      <c r="I67" s="168">
        <f>'Written Works'!Z66*$I$2</f>
        <v>12.5</v>
      </c>
      <c r="J67" s="168">
        <f>'Performance Task'!AA66*$J$2</f>
        <v>17.5</v>
      </c>
      <c r="K67" s="169">
        <f t="shared" si="14"/>
        <v>50</v>
      </c>
      <c r="L67" s="169">
        <f>G67*'Control Panel'!$H$5+K67*'Control Panel'!$H$6</f>
        <v>50</v>
      </c>
      <c r="M67" s="168">
        <f>'Term Test'!O66*$M$2</f>
        <v>20</v>
      </c>
      <c r="N67" s="168">
        <f>'Written Works'!AL66*$N$2</f>
        <v>12.5</v>
      </c>
      <c r="O67" s="168" t="e">
        <f>'Performance Task'!AM66*$O$2</f>
        <v>#DIV/0!</v>
      </c>
      <c r="P67" s="170" t="e">
        <f t="shared" si="15"/>
        <v>#DIV/0!</v>
      </c>
      <c r="Q67" s="168">
        <f>'Term Test'!S66*$Q$2</f>
        <v>20</v>
      </c>
      <c r="R67" s="168">
        <f>'Written Works'!AX66*$R$2</f>
        <v>12.5</v>
      </c>
      <c r="S67" s="168" t="e">
        <f>'Performance Task'!AY66*$S$2</f>
        <v>#DIV/0!</v>
      </c>
      <c r="T67" s="170" t="e">
        <f t="shared" si="16"/>
        <v>#DIV/0!</v>
      </c>
      <c r="U67" s="170" t="e">
        <f>P67*'Control Panel'!$H$9+T67*'Control Panel'!$H$10</f>
        <v>#DIV/0!</v>
      </c>
      <c r="V67" s="171" t="e">
        <f>L67*'Control Panel'!$I$7+U67*'Control Panel'!$I$11</f>
        <v>#DIV/0!</v>
      </c>
      <c r="W67" s="172" t="str">
        <f t="shared" si="17"/>
        <v>5.00</v>
      </c>
      <c r="X67" s="173" t="e">
        <f t="shared" si="18"/>
        <v>#DIV/0!</v>
      </c>
      <c r="Y67" s="174" t="e">
        <f t="shared" si="19"/>
        <v>#DIV/0!</v>
      </c>
    </row>
    <row r="68" spans="1:25" ht="16.5" thickBot="1" x14ac:dyDescent="0.3">
      <c r="A68" s="1">
        <v>63</v>
      </c>
      <c r="B68" s="108">
        <f>Attendance!B67</f>
        <v>0</v>
      </c>
      <c r="C68" s="109">
        <f>Attendance!C67</f>
        <v>0</v>
      </c>
      <c r="D68" s="168">
        <f>'Term Test'!G67*$D$2</f>
        <v>20</v>
      </c>
      <c r="E68" s="168">
        <f>'Written Works'!N67*$E$2</f>
        <v>12.5</v>
      </c>
      <c r="F68" s="168">
        <f>'Performance Task'!O67*$F$2</f>
        <v>17.5</v>
      </c>
      <c r="G68" s="170">
        <f t="shared" si="13"/>
        <v>50</v>
      </c>
      <c r="H68" s="168">
        <f>'Term Test'!K67*$H$2</f>
        <v>20</v>
      </c>
      <c r="I68" s="168">
        <f>'Written Works'!Z67*$I$2</f>
        <v>12.5</v>
      </c>
      <c r="J68" s="168">
        <f>'Performance Task'!AA67*$J$2</f>
        <v>17.5</v>
      </c>
      <c r="K68" s="169">
        <f t="shared" si="14"/>
        <v>50</v>
      </c>
      <c r="L68" s="169">
        <f>G68*'Control Panel'!$H$5+K68*'Control Panel'!$H$6</f>
        <v>50</v>
      </c>
      <c r="M68" s="168">
        <f>'Term Test'!O67*$M$2</f>
        <v>20</v>
      </c>
      <c r="N68" s="168">
        <f>'Written Works'!AL67*$N$2</f>
        <v>12.5</v>
      </c>
      <c r="O68" s="168" t="e">
        <f>'Performance Task'!AM67*$O$2</f>
        <v>#DIV/0!</v>
      </c>
      <c r="P68" s="170" t="e">
        <f t="shared" si="15"/>
        <v>#DIV/0!</v>
      </c>
      <c r="Q68" s="168">
        <f>'Term Test'!S67*$Q$2</f>
        <v>20</v>
      </c>
      <c r="R68" s="168">
        <f>'Written Works'!AX67*$R$2</f>
        <v>12.5</v>
      </c>
      <c r="S68" s="168" t="e">
        <f>'Performance Task'!AY67*$S$2</f>
        <v>#DIV/0!</v>
      </c>
      <c r="T68" s="170" t="e">
        <f t="shared" si="16"/>
        <v>#DIV/0!</v>
      </c>
      <c r="U68" s="170" t="e">
        <f>P68*'Control Panel'!$H$9+T68*'Control Panel'!$H$10</f>
        <v>#DIV/0!</v>
      </c>
      <c r="V68" s="171" t="e">
        <f>L68*'Control Panel'!$I$7+U68*'Control Panel'!$I$11</f>
        <v>#DIV/0!</v>
      </c>
      <c r="W68" s="172" t="str">
        <f t="shared" si="17"/>
        <v>5.00</v>
      </c>
      <c r="X68" s="173" t="e">
        <f t="shared" si="18"/>
        <v>#DIV/0!</v>
      </c>
      <c r="Y68" s="174" t="e">
        <f t="shared" si="19"/>
        <v>#DIV/0!</v>
      </c>
    </row>
    <row r="69" spans="1:25" ht="16.5" thickBot="1" x14ac:dyDescent="0.3">
      <c r="A69" s="1">
        <v>64</v>
      </c>
      <c r="B69" s="108">
        <f>Attendance!B68</f>
        <v>0</v>
      </c>
      <c r="C69" s="109">
        <f>Attendance!C68</f>
        <v>0</v>
      </c>
      <c r="D69" s="168">
        <f>'Term Test'!G68*$D$2</f>
        <v>20</v>
      </c>
      <c r="E69" s="168">
        <f>'Written Works'!N68*$E$2</f>
        <v>12.5</v>
      </c>
      <c r="F69" s="168">
        <f>'Performance Task'!O68*$F$2</f>
        <v>17.5</v>
      </c>
      <c r="G69" s="170">
        <f t="shared" si="13"/>
        <v>50</v>
      </c>
      <c r="H69" s="168">
        <f>'Term Test'!K68*$H$2</f>
        <v>20</v>
      </c>
      <c r="I69" s="168">
        <f>'Written Works'!Z68*$I$2</f>
        <v>12.5</v>
      </c>
      <c r="J69" s="168">
        <f>'Performance Task'!AA68*$J$2</f>
        <v>17.5</v>
      </c>
      <c r="K69" s="169">
        <f t="shared" si="14"/>
        <v>50</v>
      </c>
      <c r="L69" s="169">
        <f>G69*'Control Panel'!$H$5+K69*'Control Panel'!$H$6</f>
        <v>50</v>
      </c>
      <c r="M69" s="168">
        <f>'Term Test'!O68*$M$2</f>
        <v>20</v>
      </c>
      <c r="N69" s="168">
        <f>'Written Works'!AL68*$N$2</f>
        <v>12.5</v>
      </c>
      <c r="O69" s="168" t="e">
        <f>'Performance Task'!AM68*$O$2</f>
        <v>#DIV/0!</v>
      </c>
      <c r="P69" s="170" t="e">
        <f t="shared" si="15"/>
        <v>#DIV/0!</v>
      </c>
      <c r="Q69" s="168">
        <f>'Term Test'!S68*$Q$2</f>
        <v>20</v>
      </c>
      <c r="R69" s="168">
        <f>'Written Works'!AX68*$R$2</f>
        <v>12.5</v>
      </c>
      <c r="S69" s="168" t="e">
        <f>'Performance Task'!AY68*$S$2</f>
        <v>#DIV/0!</v>
      </c>
      <c r="T69" s="170" t="e">
        <f t="shared" si="16"/>
        <v>#DIV/0!</v>
      </c>
      <c r="U69" s="170" t="e">
        <f>P69*'Control Panel'!$H$9+T69*'Control Panel'!$H$10</f>
        <v>#DIV/0!</v>
      </c>
      <c r="V69" s="171" t="e">
        <f>L69*'Control Panel'!$I$7+U69*'Control Panel'!$I$11</f>
        <v>#DIV/0!</v>
      </c>
      <c r="W69" s="172" t="str">
        <f t="shared" si="17"/>
        <v>5.00</v>
      </c>
      <c r="X69" s="173" t="e">
        <f t="shared" si="18"/>
        <v>#DIV/0!</v>
      </c>
      <c r="Y69" s="174" t="e">
        <f t="shared" si="19"/>
        <v>#DIV/0!</v>
      </c>
    </row>
    <row r="70" spans="1:25" ht="16.5" thickBot="1" x14ac:dyDescent="0.3">
      <c r="A70" s="1">
        <v>65</v>
      </c>
      <c r="B70" s="108">
        <f>Attendance!B69</f>
        <v>0</v>
      </c>
      <c r="C70" s="109">
        <f>Attendance!C69</f>
        <v>0</v>
      </c>
      <c r="D70" s="168">
        <f>'Term Test'!G69*$D$2</f>
        <v>20</v>
      </c>
      <c r="E70" s="168">
        <f>'Written Works'!N69*$E$2</f>
        <v>12.5</v>
      </c>
      <c r="F70" s="168">
        <f>'Performance Task'!O69*$F$2</f>
        <v>17.5</v>
      </c>
      <c r="G70" s="170">
        <f t="shared" si="13"/>
        <v>50</v>
      </c>
      <c r="H70" s="168">
        <f>'Term Test'!K69*$H$2</f>
        <v>20</v>
      </c>
      <c r="I70" s="168">
        <f>'Written Works'!Z69*$I$2</f>
        <v>12.5</v>
      </c>
      <c r="J70" s="168">
        <f>'Performance Task'!AA69*$J$2</f>
        <v>17.5</v>
      </c>
      <c r="K70" s="169">
        <f t="shared" si="14"/>
        <v>50</v>
      </c>
      <c r="L70" s="169">
        <f>G70*'Control Panel'!$H$5+K70*'Control Panel'!$H$6</f>
        <v>50</v>
      </c>
      <c r="M70" s="168">
        <f>'Term Test'!O69*$M$2</f>
        <v>20</v>
      </c>
      <c r="N70" s="168">
        <f>'Written Works'!AL69*$N$2</f>
        <v>12.5</v>
      </c>
      <c r="O70" s="168" t="e">
        <f>'Performance Task'!AM69*$O$2</f>
        <v>#DIV/0!</v>
      </c>
      <c r="P70" s="170" t="e">
        <f t="shared" si="15"/>
        <v>#DIV/0!</v>
      </c>
      <c r="Q70" s="168">
        <f>'Term Test'!S69*$Q$2</f>
        <v>20</v>
      </c>
      <c r="R70" s="168">
        <f>'Written Works'!AX69*$R$2</f>
        <v>12.5</v>
      </c>
      <c r="S70" s="168" t="e">
        <f>'Performance Task'!AY69*$S$2</f>
        <v>#DIV/0!</v>
      </c>
      <c r="T70" s="170" t="e">
        <f t="shared" si="16"/>
        <v>#DIV/0!</v>
      </c>
      <c r="U70" s="170" t="e">
        <f>P70*'Control Panel'!$H$9+T70*'Control Panel'!$H$10</f>
        <v>#DIV/0!</v>
      </c>
      <c r="V70" s="171" t="e">
        <f>L70*'Control Panel'!$I$7+U70*'Control Panel'!$I$11</f>
        <v>#DIV/0!</v>
      </c>
      <c r="W70" s="172" t="str">
        <f t="shared" si="17"/>
        <v>5.00</v>
      </c>
      <c r="X70" s="173" t="e">
        <f t="shared" si="18"/>
        <v>#DIV/0!</v>
      </c>
      <c r="Y70" s="174" t="e">
        <f t="shared" si="19"/>
        <v>#DIV/0!</v>
      </c>
    </row>
    <row r="71" spans="1:25" ht="16.5" thickBot="1" x14ac:dyDescent="0.3">
      <c r="A71" s="1">
        <v>66</v>
      </c>
      <c r="B71" s="108">
        <f>Attendance!B70</f>
        <v>0</v>
      </c>
      <c r="C71" s="109">
        <f>Attendance!C70</f>
        <v>0</v>
      </c>
      <c r="D71" s="168">
        <f>'Term Test'!G70*$D$2</f>
        <v>20</v>
      </c>
      <c r="E71" s="168">
        <f>'Written Works'!N70*$E$2</f>
        <v>12.5</v>
      </c>
      <c r="F71" s="168">
        <f>'Performance Task'!O70*$F$2</f>
        <v>17.5</v>
      </c>
      <c r="G71" s="170">
        <f t="shared" si="13"/>
        <v>50</v>
      </c>
      <c r="H71" s="168">
        <f>'Term Test'!K70*$H$2</f>
        <v>20</v>
      </c>
      <c r="I71" s="168">
        <f>'Written Works'!Z70*$I$2</f>
        <v>12.5</v>
      </c>
      <c r="J71" s="168">
        <f>'Performance Task'!AA70*$J$2</f>
        <v>17.5</v>
      </c>
      <c r="K71" s="169">
        <f t="shared" si="14"/>
        <v>50</v>
      </c>
      <c r="L71" s="169">
        <f>G71*'Control Panel'!$H$5+K71*'Control Panel'!$H$6</f>
        <v>50</v>
      </c>
      <c r="M71" s="168">
        <f>'Term Test'!O70*$M$2</f>
        <v>20</v>
      </c>
      <c r="N71" s="168">
        <f>'Written Works'!AL70*$N$2</f>
        <v>12.5</v>
      </c>
      <c r="O71" s="168" t="e">
        <f>'Performance Task'!AM70*$O$2</f>
        <v>#DIV/0!</v>
      </c>
      <c r="P71" s="170" t="e">
        <f t="shared" si="15"/>
        <v>#DIV/0!</v>
      </c>
      <c r="Q71" s="168">
        <f>'Term Test'!S70*$Q$2</f>
        <v>20</v>
      </c>
      <c r="R71" s="168">
        <f>'Written Works'!AX70*$R$2</f>
        <v>12.5</v>
      </c>
      <c r="S71" s="168" t="e">
        <f>'Performance Task'!AY70*$S$2</f>
        <v>#DIV/0!</v>
      </c>
      <c r="T71" s="170" t="e">
        <f t="shared" si="16"/>
        <v>#DIV/0!</v>
      </c>
      <c r="U71" s="170" t="e">
        <f>P71*'Control Panel'!$H$9+T71*'Control Panel'!$H$10</f>
        <v>#DIV/0!</v>
      </c>
      <c r="V71" s="171" t="e">
        <f>L71*'Control Panel'!$I$7+U71*'Control Panel'!$I$11</f>
        <v>#DIV/0!</v>
      </c>
      <c r="W71" s="172" t="str">
        <f t="shared" si="17"/>
        <v>5.00</v>
      </c>
      <c r="X71" s="173" t="e">
        <f t="shared" si="18"/>
        <v>#DIV/0!</v>
      </c>
      <c r="Y71" s="174" t="e">
        <f t="shared" si="19"/>
        <v>#DIV/0!</v>
      </c>
    </row>
    <row r="72" spans="1:25" ht="16.5" thickBot="1" x14ac:dyDescent="0.3">
      <c r="A72" s="1">
        <v>67</v>
      </c>
      <c r="B72" s="108">
        <f>Attendance!B71</f>
        <v>0</v>
      </c>
      <c r="C72" s="109">
        <f>Attendance!C71</f>
        <v>0</v>
      </c>
      <c r="D72" s="168">
        <f>'Term Test'!G71*$D$2</f>
        <v>20</v>
      </c>
      <c r="E72" s="168">
        <f>'Written Works'!N71*$E$2</f>
        <v>12.5</v>
      </c>
      <c r="F72" s="168">
        <f>'Performance Task'!O71*$F$2</f>
        <v>17.5</v>
      </c>
      <c r="G72" s="170">
        <f t="shared" si="13"/>
        <v>50</v>
      </c>
      <c r="H72" s="168">
        <f>'Term Test'!K71*$H$2</f>
        <v>20</v>
      </c>
      <c r="I72" s="168">
        <f>'Written Works'!Z71*$I$2</f>
        <v>12.5</v>
      </c>
      <c r="J72" s="168">
        <f>'Performance Task'!AA71*$J$2</f>
        <v>17.5</v>
      </c>
      <c r="K72" s="169">
        <f t="shared" si="14"/>
        <v>50</v>
      </c>
      <c r="L72" s="169">
        <f>G72*'Control Panel'!$H$5+K72*'Control Panel'!$H$6</f>
        <v>50</v>
      </c>
      <c r="M72" s="168">
        <f>'Term Test'!O71*$M$2</f>
        <v>20</v>
      </c>
      <c r="N72" s="168">
        <f>'Written Works'!AL71*$N$2</f>
        <v>12.5</v>
      </c>
      <c r="O72" s="168" t="e">
        <f>'Performance Task'!AM71*$O$2</f>
        <v>#DIV/0!</v>
      </c>
      <c r="P72" s="170" t="e">
        <f t="shared" si="15"/>
        <v>#DIV/0!</v>
      </c>
      <c r="Q72" s="168">
        <f>'Term Test'!S71*$Q$2</f>
        <v>20</v>
      </c>
      <c r="R72" s="168">
        <f>'Written Works'!AX71*$R$2</f>
        <v>12.5</v>
      </c>
      <c r="S72" s="168" t="e">
        <f>'Performance Task'!AY71*$S$2</f>
        <v>#DIV/0!</v>
      </c>
      <c r="T72" s="170" t="e">
        <f t="shared" si="16"/>
        <v>#DIV/0!</v>
      </c>
      <c r="U72" s="170" t="e">
        <f>P72*'Control Panel'!$H$9+T72*'Control Panel'!$H$10</f>
        <v>#DIV/0!</v>
      </c>
      <c r="V72" s="171" t="e">
        <f>L72*'Control Panel'!$I$7+U72*'Control Panel'!$I$11</f>
        <v>#DIV/0!</v>
      </c>
      <c r="W72" s="172" t="str">
        <f t="shared" si="17"/>
        <v>5.00</v>
      </c>
      <c r="X72" s="173" t="e">
        <f t="shared" si="18"/>
        <v>#DIV/0!</v>
      </c>
      <c r="Y72" s="174" t="e">
        <f t="shared" si="19"/>
        <v>#DIV/0!</v>
      </c>
    </row>
    <row r="73" spans="1:25" ht="16.5" thickBot="1" x14ac:dyDescent="0.3">
      <c r="A73" s="1">
        <v>68</v>
      </c>
      <c r="B73" s="108">
        <f>Attendance!B72</f>
        <v>0</v>
      </c>
      <c r="C73" s="109">
        <f>Attendance!C72</f>
        <v>0</v>
      </c>
      <c r="D73" s="168">
        <f>'Term Test'!G72*$D$2</f>
        <v>20</v>
      </c>
      <c r="E73" s="168">
        <f>'Written Works'!N72*$E$2</f>
        <v>12.5</v>
      </c>
      <c r="F73" s="168">
        <f>'Performance Task'!O72*$F$2</f>
        <v>17.5</v>
      </c>
      <c r="G73" s="170">
        <f t="shared" si="13"/>
        <v>50</v>
      </c>
      <c r="H73" s="168">
        <f>'Term Test'!K72*$H$2</f>
        <v>20</v>
      </c>
      <c r="I73" s="168">
        <f>'Written Works'!Z72*$I$2</f>
        <v>12.5</v>
      </c>
      <c r="J73" s="168">
        <f>'Performance Task'!AA72*$J$2</f>
        <v>17.5</v>
      </c>
      <c r="K73" s="169">
        <f t="shared" si="14"/>
        <v>50</v>
      </c>
      <c r="L73" s="169">
        <f>G73*'Control Panel'!$H$5+K73*'Control Panel'!$H$6</f>
        <v>50</v>
      </c>
      <c r="M73" s="168">
        <f>'Term Test'!O72*$M$2</f>
        <v>20</v>
      </c>
      <c r="N73" s="168">
        <f>'Written Works'!AL72*$N$2</f>
        <v>12.5</v>
      </c>
      <c r="O73" s="168" t="e">
        <f>'Performance Task'!AM72*$O$2</f>
        <v>#DIV/0!</v>
      </c>
      <c r="P73" s="170" t="e">
        <f t="shared" si="15"/>
        <v>#DIV/0!</v>
      </c>
      <c r="Q73" s="168">
        <f>'Term Test'!S72*$Q$2</f>
        <v>20</v>
      </c>
      <c r="R73" s="168">
        <f>'Written Works'!AX72*$R$2</f>
        <v>12.5</v>
      </c>
      <c r="S73" s="168" t="e">
        <f>'Performance Task'!AY72*$S$2</f>
        <v>#DIV/0!</v>
      </c>
      <c r="T73" s="170" t="e">
        <f t="shared" si="16"/>
        <v>#DIV/0!</v>
      </c>
      <c r="U73" s="170" t="e">
        <f>P73*'Control Panel'!$H$9+T73*'Control Panel'!$H$10</f>
        <v>#DIV/0!</v>
      </c>
      <c r="V73" s="171" t="e">
        <f>L73*'Control Panel'!$I$7+U73*'Control Panel'!$I$11</f>
        <v>#DIV/0!</v>
      </c>
      <c r="W73" s="172" t="str">
        <f t="shared" si="17"/>
        <v>5.00</v>
      </c>
      <c r="X73" s="173" t="e">
        <f t="shared" si="18"/>
        <v>#DIV/0!</v>
      </c>
      <c r="Y73" s="174" t="e">
        <f t="shared" si="19"/>
        <v>#DIV/0!</v>
      </c>
    </row>
    <row r="74" spans="1:25" ht="16.5" thickBot="1" x14ac:dyDescent="0.3">
      <c r="A74" s="1">
        <v>69</v>
      </c>
      <c r="B74" s="108">
        <f>Attendance!B73</f>
        <v>0</v>
      </c>
      <c r="C74" s="109">
        <f>Attendance!C73</f>
        <v>0</v>
      </c>
      <c r="D74" s="168">
        <f>'Term Test'!G73*$D$2</f>
        <v>20</v>
      </c>
      <c r="E74" s="168">
        <f>'Written Works'!N73*$E$2</f>
        <v>12.5</v>
      </c>
      <c r="F74" s="168">
        <f>'Performance Task'!O73*$F$2</f>
        <v>17.5</v>
      </c>
      <c r="G74" s="170">
        <f t="shared" si="13"/>
        <v>50</v>
      </c>
      <c r="H74" s="168">
        <f>'Term Test'!K73*$H$2</f>
        <v>20</v>
      </c>
      <c r="I74" s="168">
        <f>'Written Works'!Z73*$I$2</f>
        <v>12.5</v>
      </c>
      <c r="J74" s="168">
        <f>'Performance Task'!AA73*$J$2</f>
        <v>17.5</v>
      </c>
      <c r="K74" s="169">
        <f t="shared" si="14"/>
        <v>50</v>
      </c>
      <c r="L74" s="169">
        <f>G74*'Control Panel'!$H$5+K74*'Control Panel'!$H$6</f>
        <v>50</v>
      </c>
      <c r="M74" s="168">
        <f>'Term Test'!O73*$M$2</f>
        <v>20</v>
      </c>
      <c r="N74" s="168">
        <f>'Written Works'!AL73*$N$2</f>
        <v>12.5</v>
      </c>
      <c r="O74" s="168" t="e">
        <f>'Performance Task'!AM73*$O$2</f>
        <v>#DIV/0!</v>
      </c>
      <c r="P74" s="170" t="e">
        <f t="shared" si="15"/>
        <v>#DIV/0!</v>
      </c>
      <c r="Q74" s="168">
        <f>'Term Test'!S73*$Q$2</f>
        <v>20</v>
      </c>
      <c r="R74" s="168">
        <f>'Written Works'!AX73*$R$2</f>
        <v>12.5</v>
      </c>
      <c r="S74" s="168" t="e">
        <f>'Performance Task'!AY73*$S$2</f>
        <v>#DIV/0!</v>
      </c>
      <c r="T74" s="170" t="e">
        <f t="shared" si="16"/>
        <v>#DIV/0!</v>
      </c>
      <c r="U74" s="170" t="e">
        <f>P74*'Control Panel'!$H$9+T74*'Control Panel'!$H$10</f>
        <v>#DIV/0!</v>
      </c>
      <c r="V74" s="171" t="e">
        <f>L74*'Control Panel'!$I$7+U74*'Control Panel'!$I$11</f>
        <v>#DIV/0!</v>
      </c>
      <c r="W74" s="172" t="str">
        <f t="shared" si="17"/>
        <v>5.00</v>
      </c>
      <c r="X74" s="173" t="e">
        <f t="shared" si="18"/>
        <v>#DIV/0!</v>
      </c>
      <c r="Y74" s="174" t="e">
        <f t="shared" si="19"/>
        <v>#DIV/0!</v>
      </c>
    </row>
    <row r="75" spans="1:25" ht="16.5" thickBot="1" x14ac:dyDescent="0.3">
      <c r="A75" s="1">
        <v>70</v>
      </c>
      <c r="B75" s="108">
        <f>Attendance!B74</f>
        <v>0</v>
      </c>
      <c r="C75" s="109">
        <f>Attendance!C74</f>
        <v>0</v>
      </c>
      <c r="D75" s="168">
        <f>'Term Test'!G74*$D$2</f>
        <v>20</v>
      </c>
      <c r="E75" s="168">
        <f>'Written Works'!N74*$E$2</f>
        <v>12.5</v>
      </c>
      <c r="F75" s="168">
        <f>'Performance Task'!O74*$F$2</f>
        <v>17.5</v>
      </c>
      <c r="G75" s="170">
        <f t="shared" si="13"/>
        <v>50</v>
      </c>
      <c r="H75" s="168">
        <f>'Term Test'!K74*$H$2</f>
        <v>20</v>
      </c>
      <c r="I75" s="168">
        <f>'Written Works'!Z74*$I$2</f>
        <v>12.5</v>
      </c>
      <c r="J75" s="168">
        <f>'Performance Task'!AA74*$J$2</f>
        <v>17.5</v>
      </c>
      <c r="K75" s="169">
        <f t="shared" si="14"/>
        <v>50</v>
      </c>
      <c r="L75" s="169">
        <f>G75*'Control Panel'!$H$5+K75*'Control Panel'!$H$6</f>
        <v>50</v>
      </c>
      <c r="M75" s="168">
        <f>'Term Test'!O74*$M$2</f>
        <v>20</v>
      </c>
      <c r="N75" s="168">
        <f>'Written Works'!AL74*$N$2</f>
        <v>12.5</v>
      </c>
      <c r="O75" s="168" t="e">
        <f>'Performance Task'!AM74*$O$2</f>
        <v>#DIV/0!</v>
      </c>
      <c r="P75" s="170" t="e">
        <f t="shared" si="15"/>
        <v>#DIV/0!</v>
      </c>
      <c r="Q75" s="168">
        <f>'Term Test'!S74*$Q$2</f>
        <v>20</v>
      </c>
      <c r="R75" s="168">
        <f>'Written Works'!AX74*$R$2</f>
        <v>12.5</v>
      </c>
      <c r="S75" s="168" t="e">
        <f>'Performance Task'!AY74*$S$2</f>
        <v>#DIV/0!</v>
      </c>
      <c r="T75" s="170" t="e">
        <f t="shared" si="16"/>
        <v>#DIV/0!</v>
      </c>
      <c r="U75" s="170" t="e">
        <f>P75*'Control Panel'!$H$9+T75*'Control Panel'!$H$10</f>
        <v>#DIV/0!</v>
      </c>
      <c r="V75" s="171" t="e">
        <f>L75*'Control Panel'!$I$7+U75*'Control Panel'!$I$11</f>
        <v>#DIV/0!</v>
      </c>
      <c r="W75" s="172" t="str">
        <f t="shared" si="17"/>
        <v>5.00</v>
      </c>
      <c r="X75" s="173" t="e">
        <f t="shared" si="18"/>
        <v>#DIV/0!</v>
      </c>
      <c r="Y75" s="174" t="e">
        <f t="shared" si="19"/>
        <v>#DIV/0!</v>
      </c>
    </row>
    <row r="76" spans="1:25" ht="16.5" thickBot="1" x14ac:dyDescent="0.3">
      <c r="A76" s="1">
        <v>71</v>
      </c>
      <c r="B76" s="108">
        <f>Attendance!B75</f>
        <v>0</v>
      </c>
      <c r="C76" s="109">
        <f>Attendance!C75</f>
        <v>0</v>
      </c>
      <c r="D76" s="168">
        <f>'Term Test'!G75*$D$2</f>
        <v>20</v>
      </c>
      <c r="E76" s="168">
        <f>'Written Works'!N75*$E$2</f>
        <v>12.5</v>
      </c>
      <c r="F76" s="168">
        <f>'Performance Task'!O75*$F$2</f>
        <v>17.5</v>
      </c>
      <c r="G76" s="170">
        <f t="shared" si="13"/>
        <v>50</v>
      </c>
      <c r="H76" s="168">
        <f>'Term Test'!K75*$H$2</f>
        <v>20</v>
      </c>
      <c r="I76" s="168">
        <f>'Written Works'!Z75*$I$2</f>
        <v>12.5</v>
      </c>
      <c r="J76" s="168">
        <f>'Performance Task'!AA75*$J$2</f>
        <v>17.5</v>
      </c>
      <c r="K76" s="169">
        <f t="shared" si="14"/>
        <v>50</v>
      </c>
      <c r="L76" s="169">
        <f>G76*'Control Panel'!$H$5+K76*'Control Panel'!$H$6</f>
        <v>50</v>
      </c>
      <c r="M76" s="168">
        <f>'Term Test'!O75*$M$2</f>
        <v>20</v>
      </c>
      <c r="N76" s="168">
        <f>'Written Works'!AL75*$N$2</f>
        <v>12.5</v>
      </c>
      <c r="O76" s="168" t="e">
        <f>'Performance Task'!AM75*$O$2</f>
        <v>#DIV/0!</v>
      </c>
      <c r="P76" s="170" t="e">
        <f t="shared" si="15"/>
        <v>#DIV/0!</v>
      </c>
      <c r="Q76" s="168">
        <f>'Term Test'!S75*$Q$2</f>
        <v>20</v>
      </c>
      <c r="R76" s="168">
        <f>'Written Works'!AX75*$R$2</f>
        <v>12.5</v>
      </c>
      <c r="S76" s="168" t="e">
        <f>'Performance Task'!AY75*$S$2</f>
        <v>#DIV/0!</v>
      </c>
      <c r="T76" s="170" t="e">
        <f t="shared" si="16"/>
        <v>#DIV/0!</v>
      </c>
      <c r="U76" s="170" t="e">
        <f>P76*'Control Panel'!$H$9+T76*'Control Panel'!$H$10</f>
        <v>#DIV/0!</v>
      </c>
      <c r="V76" s="171" t="e">
        <f>L76*'Control Panel'!$I$7+U76*'Control Panel'!$I$11</f>
        <v>#DIV/0!</v>
      </c>
      <c r="W76" s="172" t="str">
        <f t="shared" si="17"/>
        <v>5.00</v>
      </c>
      <c r="X76" s="173" t="e">
        <f t="shared" si="18"/>
        <v>#DIV/0!</v>
      </c>
      <c r="Y76" s="174" t="e">
        <f t="shared" si="19"/>
        <v>#DIV/0!</v>
      </c>
    </row>
    <row r="77" spans="1:25" ht="16.5" thickBot="1" x14ac:dyDescent="0.3">
      <c r="A77" s="1">
        <v>72</v>
      </c>
      <c r="B77" s="108">
        <f>Attendance!B76</f>
        <v>0</v>
      </c>
      <c r="C77" s="109">
        <f>Attendance!C76</f>
        <v>0</v>
      </c>
      <c r="D77" s="168">
        <f>'Term Test'!G76*$D$2</f>
        <v>20</v>
      </c>
      <c r="E77" s="168">
        <f>'Written Works'!N76*$E$2</f>
        <v>12.5</v>
      </c>
      <c r="F77" s="168">
        <f>'Performance Task'!O76*$F$2</f>
        <v>17.5</v>
      </c>
      <c r="G77" s="170">
        <f t="shared" si="13"/>
        <v>50</v>
      </c>
      <c r="H77" s="168">
        <f>'Term Test'!K76*$H$2</f>
        <v>20</v>
      </c>
      <c r="I77" s="168">
        <f>'Written Works'!Z76*$I$2</f>
        <v>12.5</v>
      </c>
      <c r="J77" s="168">
        <f>'Performance Task'!AA76*$J$2</f>
        <v>17.5</v>
      </c>
      <c r="K77" s="169">
        <f t="shared" si="14"/>
        <v>50</v>
      </c>
      <c r="L77" s="169">
        <f>G77*'Control Panel'!$H$5+K77*'Control Panel'!$H$6</f>
        <v>50</v>
      </c>
      <c r="M77" s="168">
        <f>'Term Test'!O76*$M$2</f>
        <v>20</v>
      </c>
      <c r="N77" s="168">
        <f>'Written Works'!AL76*$N$2</f>
        <v>12.5</v>
      </c>
      <c r="O77" s="168" t="e">
        <f>'Performance Task'!AM76*$O$2</f>
        <v>#DIV/0!</v>
      </c>
      <c r="P77" s="170" t="e">
        <f t="shared" si="15"/>
        <v>#DIV/0!</v>
      </c>
      <c r="Q77" s="168">
        <f>'Term Test'!S76*$Q$2</f>
        <v>20</v>
      </c>
      <c r="R77" s="168">
        <f>'Written Works'!AX76*$R$2</f>
        <v>12.5</v>
      </c>
      <c r="S77" s="168" t="e">
        <f>'Performance Task'!AY76*$S$2</f>
        <v>#DIV/0!</v>
      </c>
      <c r="T77" s="170" t="e">
        <f t="shared" si="16"/>
        <v>#DIV/0!</v>
      </c>
      <c r="U77" s="170" t="e">
        <f>P77*'Control Panel'!$H$9+T77*'Control Panel'!$H$10</f>
        <v>#DIV/0!</v>
      </c>
      <c r="V77" s="171" t="e">
        <f>L77*'Control Panel'!$I$7+U77*'Control Panel'!$I$11</f>
        <v>#DIV/0!</v>
      </c>
      <c r="W77" s="172" t="str">
        <f t="shared" si="17"/>
        <v>5.00</v>
      </c>
      <c r="X77" s="173" t="e">
        <f t="shared" si="18"/>
        <v>#DIV/0!</v>
      </c>
      <c r="Y77" s="174" t="e">
        <f t="shared" si="19"/>
        <v>#DIV/0!</v>
      </c>
    </row>
    <row r="78" spans="1:25" ht="16.5" thickBot="1" x14ac:dyDescent="0.3">
      <c r="A78" s="1">
        <v>73</v>
      </c>
      <c r="B78" s="108">
        <f>Attendance!B77</f>
        <v>0</v>
      </c>
      <c r="C78" s="109">
        <f>Attendance!C77</f>
        <v>0</v>
      </c>
      <c r="D78" s="168">
        <f>'Term Test'!G77*$D$2</f>
        <v>20</v>
      </c>
      <c r="E78" s="168">
        <f>'Written Works'!N77*$E$2</f>
        <v>12.5</v>
      </c>
      <c r="F78" s="168">
        <f>'Performance Task'!O77*$F$2</f>
        <v>17.5</v>
      </c>
      <c r="G78" s="170">
        <f t="shared" si="13"/>
        <v>50</v>
      </c>
      <c r="H78" s="168">
        <f>'Term Test'!K77*$H$2</f>
        <v>20</v>
      </c>
      <c r="I78" s="168">
        <f>'Written Works'!Z77*$I$2</f>
        <v>12.5</v>
      </c>
      <c r="J78" s="168">
        <f>'Performance Task'!AA77*$J$2</f>
        <v>17.5</v>
      </c>
      <c r="K78" s="169">
        <f t="shared" si="14"/>
        <v>50</v>
      </c>
      <c r="L78" s="169">
        <f>G78*'Control Panel'!$H$5+K78*'Control Panel'!$H$6</f>
        <v>50</v>
      </c>
      <c r="M78" s="168">
        <f>'Term Test'!O77*$M$2</f>
        <v>20</v>
      </c>
      <c r="N78" s="168">
        <f>'Written Works'!AL77*$N$2</f>
        <v>12.5</v>
      </c>
      <c r="O78" s="168" t="e">
        <f>'Performance Task'!AM77*$O$2</f>
        <v>#DIV/0!</v>
      </c>
      <c r="P78" s="170" t="e">
        <f t="shared" si="15"/>
        <v>#DIV/0!</v>
      </c>
      <c r="Q78" s="168">
        <f>'Term Test'!S77*$Q$2</f>
        <v>20</v>
      </c>
      <c r="R78" s="168">
        <f>'Written Works'!AX77*$R$2</f>
        <v>12.5</v>
      </c>
      <c r="S78" s="168" t="e">
        <f>'Performance Task'!AY77*$S$2</f>
        <v>#DIV/0!</v>
      </c>
      <c r="T78" s="170" t="e">
        <f t="shared" si="16"/>
        <v>#DIV/0!</v>
      </c>
      <c r="U78" s="170" t="e">
        <f>P78*'Control Panel'!$H$9+T78*'Control Panel'!$H$10</f>
        <v>#DIV/0!</v>
      </c>
      <c r="V78" s="171" t="e">
        <f>L78*'Control Panel'!$I$7+U78*'Control Panel'!$I$11</f>
        <v>#DIV/0!</v>
      </c>
      <c r="W78" s="172" t="str">
        <f t="shared" si="17"/>
        <v>5.00</v>
      </c>
      <c r="X78" s="173" t="e">
        <f t="shared" si="18"/>
        <v>#DIV/0!</v>
      </c>
      <c r="Y78" s="174" t="e">
        <f t="shared" si="19"/>
        <v>#DIV/0!</v>
      </c>
    </row>
    <row r="79" spans="1:25" ht="16.5" thickBot="1" x14ac:dyDescent="0.3">
      <c r="A79" s="1">
        <v>74</v>
      </c>
      <c r="B79" s="108">
        <f>Attendance!B78</f>
        <v>0</v>
      </c>
      <c r="C79" s="109">
        <f>Attendance!C78</f>
        <v>0</v>
      </c>
      <c r="D79" s="168">
        <f>'Term Test'!G78*$D$2</f>
        <v>20</v>
      </c>
      <c r="E79" s="168">
        <f>'Written Works'!N78*$E$2</f>
        <v>12.5</v>
      </c>
      <c r="F79" s="168">
        <f>'Performance Task'!O78*$F$2</f>
        <v>17.5</v>
      </c>
      <c r="G79" s="170">
        <f t="shared" si="13"/>
        <v>50</v>
      </c>
      <c r="H79" s="168">
        <f>'Term Test'!K78*$H$2</f>
        <v>20</v>
      </c>
      <c r="I79" s="168">
        <f>'Written Works'!Z78*$I$2</f>
        <v>12.5</v>
      </c>
      <c r="J79" s="168">
        <f>'Performance Task'!AA78*$J$2</f>
        <v>17.5</v>
      </c>
      <c r="K79" s="169">
        <f t="shared" si="14"/>
        <v>50</v>
      </c>
      <c r="L79" s="169">
        <f>G79*'Control Panel'!$H$5+K79*'Control Panel'!$H$6</f>
        <v>50</v>
      </c>
      <c r="M79" s="168">
        <f>'Term Test'!O78*$M$2</f>
        <v>20</v>
      </c>
      <c r="N79" s="168">
        <f>'Written Works'!AL78*$N$2</f>
        <v>12.5</v>
      </c>
      <c r="O79" s="168" t="e">
        <f>'Performance Task'!AM78*$O$2</f>
        <v>#DIV/0!</v>
      </c>
      <c r="P79" s="170" t="e">
        <f t="shared" si="15"/>
        <v>#DIV/0!</v>
      </c>
      <c r="Q79" s="168">
        <f>'Term Test'!S78*$Q$2</f>
        <v>20</v>
      </c>
      <c r="R79" s="168">
        <f>'Written Works'!AX78*$R$2</f>
        <v>12.5</v>
      </c>
      <c r="S79" s="168" t="e">
        <f>'Performance Task'!AY78*$S$2</f>
        <v>#DIV/0!</v>
      </c>
      <c r="T79" s="170" t="e">
        <f t="shared" si="16"/>
        <v>#DIV/0!</v>
      </c>
      <c r="U79" s="170" t="e">
        <f>P79*'Control Panel'!$H$9+T79*'Control Panel'!$H$10</f>
        <v>#DIV/0!</v>
      </c>
      <c r="V79" s="171" t="e">
        <f>L79*'Control Panel'!$I$7+U79*'Control Panel'!$I$11</f>
        <v>#DIV/0!</v>
      </c>
      <c r="W79" s="172" t="str">
        <f t="shared" si="17"/>
        <v>5.00</v>
      </c>
      <c r="X79" s="173" t="e">
        <f t="shared" si="18"/>
        <v>#DIV/0!</v>
      </c>
      <c r="Y79" s="174" t="e">
        <f t="shared" si="19"/>
        <v>#DIV/0!</v>
      </c>
    </row>
    <row r="80" spans="1:25" ht="16.5" thickBot="1" x14ac:dyDescent="0.3">
      <c r="A80" s="1">
        <v>75</v>
      </c>
      <c r="B80" s="108">
        <f>Attendance!B79</f>
        <v>0</v>
      </c>
      <c r="C80" s="109">
        <f>Attendance!C79</f>
        <v>0</v>
      </c>
      <c r="D80" s="168">
        <f>'Term Test'!G79*$D$2</f>
        <v>20</v>
      </c>
      <c r="E80" s="168">
        <f>'Written Works'!N79*$E$2</f>
        <v>12.5</v>
      </c>
      <c r="F80" s="168">
        <f>'Performance Task'!O79*$F$2</f>
        <v>17.5</v>
      </c>
      <c r="G80" s="170">
        <f t="shared" si="13"/>
        <v>50</v>
      </c>
      <c r="H80" s="168">
        <f>'Term Test'!K79*$H$2</f>
        <v>20</v>
      </c>
      <c r="I80" s="168">
        <f>'Written Works'!Z79*$I$2</f>
        <v>12.5</v>
      </c>
      <c r="J80" s="168">
        <f>'Performance Task'!AA79*$J$2</f>
        <v>17.5</v>
      </c>
      <c r="K80" s="169">
        <f t="shared" si="14"/>
        <v>50</v>
      </c>
      <c r="L80" s="169">
        <f>G80*'Control Panel'!$H$5+K80*'Control Panel'!$H$6</f>
        <v>50</v>
      </c>
      <c r="M80" s="168">
        <f>'Term Test'!O79*$M$2</f>
        <v>20</v>
      </c>
      <c r="N80" s="168">
        <f>'Written Works'!AL79*$N$2</f>
        <v>12.5</v>
      </c>
      <c r="O80" s="168" t="e">
        <f>'Performance Task'!AM79*$O$2</f>
        <v>#DIV/0!</v>
      </c>
      <c r="P80" s="170" t="e">
        <f t="shared" si="15"/>
        <v>#DIV/0!</v>
      </c>
      <c r="Q80" s="168">
        <f>'Term Test'!S79*$Q$2</f>
        <v>20</v>
      </c>
      <c r="R80" s="168">
        <f>'Written Works'!AX79*$R$2</f>
        <v>12.5</v>
      </c>
      <c r="S80" s="168" t="e">
        <f>'Performance Task'!AY79*$S$2</f>
        <v>#DIV/0!</v>
      </c>
      <c r="T80" s="170" t="e">
        <f t="shared" si="16"/>
        <v>#DIV/0!</v>
      </c>
      <c r="U80" s="170" t="e">
        <f>P80*'Control Panel'!$H$9+T80*'Control Panel'!$H$10</f>
        <v>#DIV/0!</v>
      </c>
      <c r="V80" s="171" t="e">
        <f>L80*'Control Panel'!$I$7+U80*'Control Panel'!$I$11</f>
        <v>#DIV/0!</v>
      </c>
      <c r="W80" s="172" t="str">
        <f t="shared" si="17"/>
        <v>5.00</v>
      </c>
      <c r="X80" s="173" t="e">
        <f t="shared" si="18"/>
        <v>#DIV/0!</v>
      </c>
      <c r="Y80" s="174" t="e">
        <f t="shared" si="19"/>
        <v>#DIV/0!</v>
      </c>
    </row>
    <row r="81" spans="1:25" ht="16.5" thickBot="1" x14ac:dyDescent="0.3">
      <c r="A81" s="1">
        <v>76</v>
      </c>
      <c r="B81" s="108">
        <f>Attendance!B80</f>
        <v>0</v>
      </c>
      <c r="C81" s="109">
        <f>Attendance!C80</f>
        <v>0</v>
      </c>
      <c r="D81" s="168">
        <f>'Term Test'!G80*$D$2</f>
        <v>20</v>
      </c>
      <c r="E81" s="168">
        <f>'Written Works'!N80*$E$2</f>
        <v>12.5</v>
      </c>
      <c r="F81" s="168">
        <f>'Performance Task'!O80*$F$2</f>
        <v>17.5</v>
      </c>
      <c r="G81" s="170">
        <f t="shared" si="13"/>
        <v>50</v>
      </c>
      <c r="H81" s="168">
        <f>'Term Test'!K80*$H$2</f>
        <v>20</v>
      </c>
      <c r="I81" s="168">
        <f>'Written Works'!Z80*$I$2</f>
        <v>12.5</v>
      </c>
      <c r="J81" s="168">
        <f>'Performance Task'!AA80*$J$2</f>
        <v>17.5</v>
      </c>
      <c r="K81" s="169">
        <f t="shared" si="14"/>
        <v>50</v>
      </c>
      <c r="L81" s="169">
        <f>G81*'Control Panel'!$H$5+K81*'Control Panel'!$H$6</f>
        <v>50</v>
      </c>
      <c r="M81" s="168">
        <f>'Term Test'!O80*$M$2</f>
        <v>20</v>
      </c>
      <c r="N81" s="168">
        <f>'Written Works'!AL80*$N$2</f>
        <v>12.5</v>
      </c>
      <c r="O81" s="168" t="e">
        <f>'Performance Task'!AM80*$O$2</f>
        <v>#DIV/0!</v>
      </c>
      <c r="P81" s="170" t="e">
        <f t="shared" si="15"/>
        <v>#DIV/0!</v>
      </c>
      <c r="Q81" s="168">
        <f>'Term Test'!S80*$Q$2</f>
        <v>20</v>
      </c>
      <c r="R81" s="168">
        <f>'Written Works'!AX80*$R$2</f>
        <v>12.5</v>
      </c>
      <c r="S81" s="168" t="e">
        <f>'Performance Task'!AY80*$S$2</f>
        <v>#DIV/0!</v>
      </c>
      <c r="T81" s="170" t="e">
        <f t="shared" si="16"/>
        <v>#DIV/0!</v>
      </c>
      <c r="U81" s="170" t="e">
        <f>P81*'Control Panel'!$H$9+T81*'Control Panel'!$H$10</f>
        <v>#DIV/0!</v>
      </c>
      <c r="V81" s="171" t="e">
        <f>L81*'Control Panel'!$I$7+U81*'Control Panel'!$I$11</f>
        <v>#DIV/0!</v>
      </c>
      <c r="W81" s="172" t="str">
        <f t="shared" si="17"/>
        <v>5.00</v>
      </c>
      <c r="X81" s="173" t="e">
        <f t="shared" si="18"/>
        <v>#DIV/0!</v>
      </c>
      <c r="Y81" s="174" t="e">
        <f t="shared" si="19"/>
        <v>#DIV/0!</v>
      </c>
    </row>
    <row r="82" spans="1:25" ht="16.5" thickBot="1" x14ac:dyDescent="0.3">
      <c r="A82" s="1">
        <v>77</v>
      </c>
      <c r="B82" s="108">
        <f>Attendance!B81</f>
        <v>0</v>
      </c>
      <c r="C82" s="109">
        <f>Attendance!C81</f>
        <v>0</v>
      </c>
      <c r="D82" s="168">
        <f>'Term Test'!G81*$D$2</f>
        <v>20</v>
      </c>
      <c r="E82" s="168">
        <f>'Written Works'!N81*$E$2</f>
        <v>12.5</v>
      </c>
      <c r="F82" s="168">
        <f>'Performance Task'!O81*$F$2</f>
        <v>17.5</v>
      </c>
      <c r="G82" s="170">
        <f t="shared" si="13"/>
        <v>50</v>
      </c>
      <c r="H82" s="168">
        <f>'Term Test'!K81*$H$2</f>
        <v>20</v>
      </c>
      <c r="I82" s="168">
        <f>'Written Works'!Z81*$I$2</f>
        <v>12.5</v>
      </c>
      <c r="J82" s="168">
        <f>'Performance Task'!AA81*$J$2</f>
        <v>17.5</v>
      </c>
      <c r="K82" s="169">
        <f t="shared" si="14"/>
        <v>50</v>
      </c>
      <c r="L82" s="169">
        <f>G82*'Control Panel'!$H$5+K82*'Control Panel'!$H$6</f>
        <v>50</v>
      </c>
      <c r="M82" s="168">
        <f>'Term Test'!O81*$M$2</f>
        <v>20</v>
      </c>
      <c r="N82" s="168">
        <f>'Written Works'!AL81*$N$2</f>
        <v>12.5</v>
      </c>
      <c r="O82" s="168" t="e">
        <f>'Performance Task'!AM81*$O$2</f>
        <v>#DIV/0!</v>
      </c>
      <c r="P82" s="170" t="e">
        <f t="shared" si="15"/>
        <v>#DIV/0!</v>
      </c>
      <c r="Q82" s="168">
        <f>'Term Test'!S81*$Q$2</f>
        <v>20</v>
      </c>
      <c r="R82" s="168">
        <f>'Written Works'!AX81*$R$2</f>
        <v>12.5</v>
      </c>
      <c r="S82" s="168" t="e">
        <f>'Performance Task'!AY81*$S$2</f>
        <v>#DIV/0!</v>
      </c>
      <c r="T82" s="170" t="e">
        <f t="shared" si="16"/>
        <v>#DIV/0!</v>
      </c>
      <c r="U82" s="170" t="e">
        <f>P82*'Control Panel'!$H$9+T82*'Control Panel'!$H$10</f>
        <v>#DIV/0!</v>
      </c>
      <c r="V82" s="171" t="e">
        <f>L82*'Control Panel'!$I$7+U82*'Control Panel'!$I$11</f>
        <v>#DIV/0!</v>
      </c>
      <c r="W82" s="172" t="str">
        <f t="shared" si="17"/>
        <v>5.00</v>
      </c>
      <c r="X82" s="173" t="e">
        <f t="shared" si="18"/>
        <v>#DIV/0!</v>
      </c>
      <c r="Y82" s="174" t="e">
        <f t="shared" si="19"/>
        <v>#DIV/0!</v>
      </c>
    </row>
    <row r="83" spans="1:25" ht="16.5" thickBot="1" x14ac:dyDescent="0.3">
      <c r="A83" s="1">
        <v>78</v>
      </c>
      <c r="B83" s="108">
        <f>Attendance!B82</f>
        <v>0</v>
      </c>
      <c r="C83" s="109">
        <f>Attendance!C82</f>
        <v>0</v>
      </c>
      <c r="D83" s="168">
        <f>'Term Test'!G82*$D$2</f>
        <v>20</v>
      </c>
      <c r="E83" s="168">
        <f>'Written Works'!N82*$E$2</f>
        <v>12.5</v>
      </c>
      <c r="F83" s="168">
        <f>'Performance Task'!O82*$F$2</f>
        <v>17.5</v>
      </c>
      <c r="G83" s="170">
        <f t="shared" si="13"/>
        <v>50</v>
      </c>
      <c r="H83" s="168">
        <f>'Term Test'!K82*$H$2</f>
        <v>20</v>
      </c>
      <c r="I83" s="168">
        <f>'Written Works'!Z82*$I$2</f>
        <v>12.5</v>
      </c>
      <c r="J83" s="168">
        <f>'Performance Task'!AA82*$J$2</f>
        <v>17.5</v>
      </c>
      <c r="K83" s="169">
        <f t="shared" si="14"/>
        <v>50</v>
      </c>
      <c r="L83" s="169">
        <f>G83*'Control Panel'!$H$5+K83*'Control Panel'!$H$6</f>
        <v>50</v>
      </c>
      <c r="M83" s="168">
        <f>'Term Test'!O82*$M$2</f>
        <v>20</v>
      </c>
      <c r="N83" s="168">
        <f>'Written Works'!AL82*$N$2</f>
        <v>12.5</v>
      </c>
      <c r="O83" s="168" t="e">
        <f>'Performance Task'!AM82*$O$2</f>
        <v>#DIV/0!</v>
      </c>
      <c r="P83" s="170" t="e">
        <f t="shared" si="15"/>
        <v>#DIV/0!</v>
      </c>
      <c r="Q83" s="168">
        <f>'Term Test'!S82*$Q$2</f>
        <v>20</v>
      </c>
      <c r="R83" s="168">
        <f>'Written Works'!AX82*$R$2</f>
        <v>12.5</v>
      </c>
      <c r="S83" s="168" t="e">
        <f>'Performance Task'!AY82*$S$2</f>
        <v>#DIV/0!</v>
      </c>
      <c r="T83" s="170" t="e">
        <f t="shared" si="16"/>
        <v>#DIV/0!</v>
      </c>
      <c r="U83" s="170" t="e">
        <f>P83*'Control Panel'!$H$9+T83*'Control Panel'!$H$10</f>
        <v>#DIV/0!</v>
      </c>
      <c r="V83" s="171" t="e">
        <f>L83*'Control Panel'!$I$7+U83*'Control Panel'!$I$11</f>
        <v>#DIV/0!</v>
      </c>
      <c r="W83" s="172" t="str">
        <f t="shared" si="17"/>
        <v>5.00</v>
      </c>
      <c r="X83" s="173" t="e">
        <f t="shared" si="18"/>
        <v>#DIV/0!</v>
      </c>
      <c r="Y83" s="174" t="e">
        <f t="shared" si="19"/>
        <v>#DIV/0!</v>
      </c>
    </row>
    <row r="84" spans="1:25" ht="16.5" thickBot="1" x14ac:dyDescent="0.3">
      <c r="A84" s="1">
        <v>79</v>
      </c>
      <c r="B84" s="108">
        <f>Attendance!B83</f>
        <v>0</v>
      </c>
      <c r="C84" s="109">
        <f>Attendance!C83</f>
        <v>0</v>
      </c>
      <c r="D84" s="168">
        <f>'Term Test'!G83*$D$2</f>
        <v>20</v>
      </c>
      <c r="E84" s="168">
        <f>'Written Works'!N83*$E$2</f>
        <v>12.5</v>
      </c>
      <c r="F84" s="168">
        <f>'Performance Task'!O83*$F$2</f>
        <v>17.5</v>
      </c>
      <c r="G84" s="170">
        <f t="shared" si="13"/>
        <v>50</v>
      </c>
      <c r="H84" s="168">
        <f>'Term Test'!K83*$H$2</f>
        <v>20</v>
      </c>
      <c r="I84" s="168">
        <f>'Written Works'!Z83*$I$2</f>
        <v>12.5</v>
      </c>
      <c r="J84" s="168">
        <f>'Performance Task'!AA83*$J$2</f>
        <v>17.5</v>
      </c>
      <c r="K84" s="169">
        <f t="shared" si="14"/>
        <v>50</v>
      </c>
      <c r="L84" s="169">
        <f>G84*'Control Panel'!$H$5+K84*'Control Panel'!$H$6</f>
        <v>50</v>
      </c>
      <c r="M84" s="168">
        <f>'Term Test'!O83*$M$2</f>
        <v>20</v>
      </c>
      <c r="N84" s="168">
        <f>'Written Works'!AL83*$N$2</f>
        <v>12.5</v>
      </c>
      <c r="O84" s="168" t="e">
        <f>'Performance Task'!AM83*$O$2</f>
        <v>#DIV/0!</v>
      </c>
      <c r="P84" s="170" t="e">
        <f t="shared" si="15"/>
        <v>#DIV/0!</v>
      </c>
      <c r="Q84" s="168">
        <f>'Term Test'!S83*$Q$2</f>
        <v>20</v>
      </c>
      <c r="R84" s="168">
        <f>'Written Works'!AX83*$R$2</f>
        <v>12.5</v>
      </c>
      <c r="S84" s="168" t="e">
        <f>'Performance Task'!AY83*$S$2</f>
        <v>#DIV/0!</v>
      </c>
      <c r="T84" s="170" t="e">
        <f t="shared" si="16"/>
        <v>#DIV/0!</v>
      </c>
      <c r="U84" s="170" t="e">
        <f>P84*'Control Panel'!$H$9+T84*'Control Panel'!$H$10</f>
        <v>#DIV/0!</v>
      </c>
      <c r="V84" s="171" t="e">
        <f>L84*'Control Panel'!$I$7+U84*'Control Panel'!$I$11</f>
        <v>#DIV/0!</v>
      </c>
      <c r="W84" s="172" t="str">
        <f t="shared" si="17"/>
        <v>5.00</v>
      </c>
      <c r="X84" s="173" t="e">
        <f t="shared" si="18"/>
        <v>#DIV/0!</v>
      </c>
      <c r="Y84" s="174" t="e">
        <f t="shared" si="19"/>
        <v>#DIV/0!</v>
      </c>
    </row>
    <row r="85" spans="1:25" ht="16.5" thickBot="1" x14ac:dyDescent="0.3">
      <c r="A85" s="1">
        <v>80</v>
      </c>
      <c r="B85" s="108">
        <f>Attendance!B84</f>
        <v>0</v>
      </c>
      <c r="C85" s="109">
        <f>Attendance!C84</f>
        <v>0</v>
      </c>
      <c r="D85" s="168">
        <f>'Term Test'!G84*$D$2</f>
        <v>20</v>
      </c>
      <c r="E85" s="168">
        <f>'Written Works'!N84*$E$2</f>
        <v>12.5</v>
      </c>
      <c r="F85" s="168">
        <f>'Performance Task'!O84*$F$2</f>
        <v>17.5</v>
      </c>
      <c r="G85" s="170">
        <f t="shared" si="13"/>
        <v>50</v>
      </c>
      <c r="H85" s="168">
        <f>'Term Test'!K84*$H$2</f>
        <v>20</v>
      </c>
      <c r="I85" s="168">
        <f>'Written Works'!Z84*$I$2</f>
        <v>12.5</v>
      </c>
      <c r="J85" s="168">
        <f>'Performance Task'!AA84*$J$2</f>
        <v>17.5</v>
      </c>
      <c r="K85" s="169">
        <f t="shared" si="14"/>
        <v>50</v>
      </c>
      <c r="L85" s="169">
        <f>G85*'Control Panel'!$H$5+K85*'Control Panel'!$H$6</f>
        <v>50</v>
      </c>
      <c r="M85" s="168">
        <f>'Term Test'!O84*$M$2</f>
        <v>20</v>
      </c>
      <c r="N85" s="168">
        <f>'Written Works'!AL84*$N$2</f>
        <v>12.5</v>
      </c>
      <c r="O85" s="168" t="e">
        <f>'Performance Task'!AM84*$O$2</f>
        <v>#DIV/0!</v>
      </c>
      <c r="P85" s="170" t="e">
        <f t="shared" si="15"/>
        <v>#DIV/0!</v>
      </c>
      <c r="Q85" s="168">
        <f>'Term Test'!S84*$Q$2</f>
        <v>20</v>
      </c>
      <c r="R85" s="168">
        <f>'Written Works'!AX84*$R$2</f>
        <v>12.5</v>
      </c>
      <c r="S85" s="168" t="e">
        <f>'Performance Task'!AY84*$S$2</f>
        <v>#DIV/0!</v>
      </c>
      <c r="T85" s="170" t="e">
        <f t="shared" si="16"/>
        <v>#DIV/0!</v>
      </c>
      <c r="U85" s="170" t="e">
        <f>P85*'Control Panel'!$H$9+T85*'Control Panel'!$H$10</f>
        <v>#DIV/0!</v>
      </c>
      <c r="V85" s="171" t="e">
        <f>L85*'Control Panel'!$I$7+U85*'Control Panel'!$I$11</f>
        <v>#DIV/0!</v>
      </c>
      <c r="W85" s="172" t="str">
        <f t="shared" si="17"/>
        <v>5.00</v>
      </c>
      <c r="X85" s="173" t="e">
        <f t="shared" si="18"/>
        <v>#DIV/0!</v>
      </c>
      <c r="Y85" s="174" t="e">
        <f t="shared" si="19"/>
        <v>#DIV/0!</v>
      </c>
    </row>
    <row r="86" spans="1:25" ht="16.5" thickBot="1" x14ac:dyDescent="0.3">
      <c r="A86" s="1">
        <v>81</v>
      </c>
      <c r="B86" s="108">
        <f>Attendance!B85</f>
        <v>0</v>
      </c>
      <c r="C86" s="109">
        <f>Attendance!C85</f>
        <v>0</v>
      </c>
      <c r="D86" s="168">
        <f>'Term Test'!G85*$D$2</f>
        <v>20</v>
      </c>
      <c r="E86" s="168">
        <f>'Written Works'!N85*$E$2</f>
        <v>12.5</v>
      </c>
      <c r="F86" s="168">
        <f>'Performance Task'!O85*$F$2</f>
        <v>17.5</v>
      </c>
      <c r="G86" s="170">
        <f t="shared" si="13"/>
        <v>50</v>
      </c>
      <c r="H86" s="168">
        <f>'Term Test'!K85*$H$2</f>
        <v>20</v>
      </c>
      <c r="I86" s="168">
        <f>'Written Works'!Z85*$I$2</f>
        <v>12.5</v>
      </c>
      <c r="J86" s="168">
        <f>'Performance Task'!AA85*$J$2</f>
        <v>17.5</v>
      </c>
      <c r="K86" s="169">
        <f t="shared" si="14"/>
        <v>50</v>
      </c>
      <c r="L86" s="169">
        <f>G86*'Control Panel'!$H$5+K86*'Control Panel'!$H$6</f>
        <v>50</v>
      </c>
      <c r="M86" s="168">
        <f>'Term Test'!O85*$M$2</f>
        <v>20</v>
      </c>
      <c r="N86" s="168">
        <f>'Written Works'!AL85*$N$2</f>
        <v>12.5</v>
      </c>
      <c r="O86" s="168" t="e">
        <f>'Performance Task'!AM85*$O$2</f>
        <v>#DIV/0!</v>
      </c>
      <c r="P86" s="170" t="e">
        <f t="shared" si="15"/>
        <v>#DIV/0!</v>
      </c>
      <c r="Q86" s="168">
        <f>'Term Test'!S85*$Q$2</f>
        <v>20</v>
      </c>
      <c r="R86" s="168">
        <f>'Written Works'!AX85*$R$2</f>
        <v>12.5</v>
      </c>
      <c r="S86" s="168" t="e">
        <f>'Performance Task'!AY85*$S$2</f>
        <v>#DIV/0!</v>
      </c>
      <c r="T86" s="170" t="e">
        <f t="shared" si="16"/>
        <v>#DIV/0!</v>
      </c>
      <c r="U86" s="170" t="e">
        <f>P86*'Control Panel'!$H$9+T86*'Control Panel'!$H$10</f>
        <v>#DIV/0!</v>
      </c>
      <c r="V86" s="171" t="e">
        <f>L86*'Control Panel'!$I$7+U86*'Control Panel'!$I$11</f>
        <v>#DIV/0!</v>
      </c>
      <c r="W86" s="172" t="str">
        <f t="shared" si="17"/>
        <v>5.00</v>
      </c>
      <c r="X86" s="173" t="e">
        <f t="shared" si="18"/>
        <v>#DIV/0!</v>
      </c>
      <c r="Y86" s="174" t="e">
        <f t="shared" si="19"/>
        <v>#DIV/0!</v>
      </c>
    </row>
    <row r="87" spans="1:25" ht="16.5" thickBot="1" x14ac:dyDescent="0.3">
      <c r="A87" s="1">
        <v>82</v>
      </c>
      <c r="B87" s="108">
        <f>Attendance!B86</f>
        <v>0</v>
      </c>
      <c r="C87" s="109">
        <f>Attendance!C86</f>
        <v>0</v>
      </c>
      <c r="D87" s="168">
        <f>'Term Test'!G86*$D$2</f>
        <v>20</v>
      </c>
      <c r="E87" s="168">
        <f>'Written Works'!N86*$E$2</f>
        <v>12.5</v>
      </c>
      <c r="F87" s="168">
        <f>'Performance Task'!O86*$F$2</f>
        <v>17.5</v>
      </c>
      <c r="G87" s="170">
        <f t="shared" si="13"/>
        <v>50</v>
      </c>
      <c r="H87" s="168">
        <f>'Term Test'!K86*$H$2</f>
        <v>20</v>
      </c>
      <c r="I87" s="168">
        <f>'Written Works'!Z86*$I$2</f>
        <v>12.5</v>
      </c>
      <c r="J87" s="168">
        <f>'Performance Task'!AA86*$J$2</f>
        <v>17.5</v>
      </c>
      <c r="K87" s="169">
        <f t="shared" si="14"/>
        <v>50</v>
      </c>
      <c r="L87" s="169">
        <f>G87*'Control Panel'!$H$5+K87*'Control Panel'!$H$6</f>
        <v>50</v>
      </c>
      <c r="M87" s="168">
        <f>'Term Test'!O86*$M$2</f>
        <v>20</v>
      </c>
      <c r="N87" s="168">
        <f>'Written Works'!AL86*$N$2</f>
        <v>12.5</v>
      </c>
      <c r="O87" s="168" t="e">
        <f>'Performance Task'!AM86*$O$2</f>
        <v>#DIV/0!</v>
      </c>
      <c r="P87" s="170" t="e">
        <f t="shared" si="15"/>
        <v>#DIV/0!</v>
      </c>
      <c r="Q87" s="168">
        <f>'Term Test'!S86*$Q$2</f>
        <v>20</v>
      </c>
      <c r="R87" s="168">
        <f>'Written Works'!AX86*$R$2</f>
        <v>12.5</v>
      </c>
      <c r="S87" s="168" t="e">
        <f>'Performance Task'!AY86*$S$2</f>
        <v>#DIV/0!</v>
      </c>
      <c r="T87" s="170" t="e">
        <f t="shared" si="16"/>
        <v>#DIV/0!</v>
      </c>
      <c r="U87" s="170" t="e">
        <f>P87*'Control Panel'!$H$9+T87*'Control Panel'!$H$10</f>
        <v>#DIV/0!</v>
      </c>
      <c r="V87" s="171" t="e">
        <f>L87*'Control Panel'!$I$7+U87*'Control Panel'!$I$11</f>
        <v>#DIV/0!</v>
      </c>
      <c r="W87" s="172" t="str">
        <f t="shared" si="17"/>
        <v>5.00</v>
      </c>
      <c r="X87" s="173" t="e">
        <f t="shared" si="18"/>
        <v>#DIV/0!</v>
      </c>
      <c r="Y87" s="174" t="e">
        <f t="shared" si="19"/>
        <v>#DIV/0!</v>
      </c>
    </row>
    <row r="88" spans="1:25" ht="16.5" thickBot="1" x14ac:dyDescent="0.3">
      <c r="A88" s="1">
        <v>83</v>
      </c>
      <c r="B88" s="108">
        <f>Attendance!B87</f>
        <v>0</v>
      </c>
      <c r="C88" s="109">
        <f>Attendance!C87</f>
        <v>0</v>
      </c>
      <c r="D88" s="168">
        <f>'Term Test'!G87*$D$2</f>
        <v>20</v>
      </c>
      <c r="E88" s="168">
        <f>'Written Works'!N87*$E$2</f>
        <v>12.5</v>
      </c>
      <c r="F88" s="168">
        <f>'Performance Task'!O87*$F$2</f>
        <v>17.5</v>
      </c>
      <c r="G88" s="170">
        <f t="shared" si="13"/>
        <v>50</v>
      </c>
      <c r="H88" s="168">
        <f>'Term Test'!K87*$H$2</f>
        <v>20</v>
      </c>
      <c r="I88" s="168">
        <f>'Written Works'!Z87*$I$2</f>
        <v>12.5</v>
      </c>
      <c r="J88" s="168">
        <f>'Performance Task'!AA87*$J$2</f>
        <v>17.5</v>
      </c>
      <c r="K88" s="169">
        <f t="shared" si="14"/>
        <v>50</v>
      </c>
      <c r="L88" s="169">
        <f>G88*'Control Panel'!$H$5+K88*'Control Panel'!$H$6</f>
        <v>50</v>
      </c>
      <c r="M88" s="168">
        <f>'Term Test'!O87*$M$2</f>
        <v>20</v>
      </c>
      <c r="N88" s="168">
        <f>'Written Works'!AL87*$N$2</f>
        <v>12.5</v>
      </c>
      <c r="O88" s="168" t="e">
        <f>'Performance Task'!AM87*$O$2</f>
        <v>#DIV/0!</v>
      </c>
      <c r="P88" s="170" t="e">
        <f t="shared" si="15"/>
        <v>#DIV/0!</v>
      </c>
      <c r="Q88" s="168">
        <f>'Term Test'!S87*$Q$2</f>
        <v>20</v>
      </c>
      <c r="R88" s="168">
        <f>'Written Works'!AX87*$R$2</f>
        <v>12.5</v>
      </c>
      <c r="S88" s="168" t="e">
        <f>'Performance Task'!AY87*$S$2</f>
        <v>#DIV/0!</v>
      </c>
      <c r="T88" s="170" t="e">
        <f t="shared" si="16"/>
        <v>#DIV/0!</v>
      </c>
      <c r="U88" s="170" t="e">
        <f>P88*'Control Panel'!$H$9+T88*'Control Panel'!$H$10</f>
        <v>#DIV/0!</v>
      </c>
      <c r="V88" s="171" t="e">
        <f>L88*'Control Panel'!$I$7+U88*'Control Panel'!$I$11</f>
        <v>#DIV/0!</v>
      </c>
      <c r="W88" s="172" t="str">
        <f t="shared" si="17"/>
        <v>5.00</v>
      </c>
      <c r="X88" s="173" t="e">
        <f t="shared" si="18"/>
        <v>#DIV/0!</v>
      </c>
      <c r="Y88" s="174" t="e">
        <f t="shared" si="19"/>
        <v>#DIV/0!</v>
      </c>
    </row>
    <row r="89" spans="1:25" ht="16.5" thickBot="1" x14ac:dyDescent="0.3">
      <c r="A89" s="1">
        <v>84</v>
      </c>
      <c r="B89" s="108">
        <f>Attendance!B88</f>
        <v>0</v>
      </c>
      <c r="C89" s="109">
        <f>Attendance!C88</f>
        <v>0</v>
      </c>
      <c r="D89" s="168">
        <f>'Term Test'!G88*$D$2</f>
        <v>20</v>
      </c>
      <c r="E89" s="168">
        <f>'Written Works'!N88*$E$2</f>
        <v>12.5</v>
      </c>
      <c r="F89" s="168">
        <f>'Performance Task'!O88*$F$2</f>
        <v>17.5</v>
      </c>
      <c r="G89" s="170">
        <f t="shared" si="13"/>
        <v>50</v>
      </c>
      <c r="H89" s="168">
        <f>'Term Test'!K88*$H$2</f>
        <v>20</v>
      </c>
      <c r="I89" s="168">
        <f>'Written Works'!Z88*$I$2</f>
        <v>12.5</v>
      </c>
      <c r="J89" s="168">
        <f>'Performance Task'!AA88*$J$2</f>
        <v>17.5</v>
      </c>
      <c r="K89" s="169">
        <f t="shared" si="14"/>
        <v>50</v>
      </c>
      <c r="L89" s="169">
        <f>G89*'Control Panel'!$H$5+K89*'Control Panel'!$H$6</f>
        <v>50</v>
      </c>
      <c r="M89" s="168">
        <f>'Term Test'!O88*$M$2</f>
        <v>20</v>
      </c>
      <c r="N89" s="168">
        <f>'Written Works'!AL88*$N$2</f>
        <v>12.5</v>
      </c>
      <c r="O89" s="168" t="e">
        <f>'Performance Task'!AM88*$O$2</f>
        <v>#DIV/0!</v>
      </c>
      <c r="P89" s="170" t="e">
        <f t="shared" si="15"/>
        <v>#DIV/0!</v>
      </c>
      <c r="Q89" s="168">
        <f>'Term Test'!S88*$Q$2</f>
        <v>20</v>
      </c>
      <c r="R89" s="168">
        <f>'Written Works'!AX88*$R$2</f>
        <v>12.5</v>
      </c>
      <c r="S89" s="168" t="e">
        <f>'Performance Task'!AY88*$S$2</f>
        <v>#DIV/0!</v>
      </c>
      <c r="T89" s="170" t="e">
        <f t="shared" si="16"/>
        <v>#DIV/0!</v>
      </c>
      <c r="U89" s="170" t="e">
        <f>P89*'Control Panel'!$H$9+T89*'Control Panel'!$H$10</f>
        <v>#DIV/0!</v>
      </c>
      <c r="V89" s="171" t="e">
        <f>L89*'Control Panel'!$I$7+U89*'Control Panel'!$I$11</f>
        <v>#DIV/0!</v>
      </c>
      <c r="W89" s="172" t="str">
        <f t="shared" si="17"/>
        <v>5.00</v>
      </c>
      <c r="X89" s="173" t="e">
        <f t="shared" si="18"/>
        <v>#DIV/0!</v>
      </c>
      <c r="Y89" s="174" t="e">
        <f t="shared" si="19"/>
        <v>#DIV/0!</v>
      </c>
    </row>
    <row r="90" spans="1:25" ht="16.5" thickBot="1" x14ac:dyDescent="0.3">
      <c r="A90" s="1">
        <v>85</v>
      </c>
      <c r="B90" s="108">
        <f>Attendance!B89</f>
        <v>0</v>
      </c>
      <c r="C90" s="109">
        <f>Attendance!C89</f>
        <v>0</v>
      </c>
      <c r="D90" s="168">
        <f>'Term Test'!G89*$D$2</f>
        <v>20</v>
      </c>
      <c r="E90" s="168">
        <f>'Written Works'!N89*$E$2</f>
        <v>12.5</v>
      </c>
      <c r="F90" s="168">
        <f>'Performance Task'!O89*$F$2</f>
        <v>17.5</v>
      </c>
      <c r="G90" s="170">
        <f t="shared" si="13"/>
        <v>50</v>
      </c>
      <c r="H90" s="168">
        <f>'Term Test'!K89*$H$2</f>
        <v>20</v>
      </c>
      <c r="I90" s="168">
        <f>'Written Works'!Z89*$I$2</f>
        <v>12.5</v>
      </c>
      <c r="J90" s="168">
        <f>'Performance Task'!AA89*$J$2</f>
        <v>17.5</v>
      </c>
      <c r="K90" s="169">
        <f t="shared" si="14"/>
        <v>50</v>
      </c>
      <c r="L90" s="169">
        <f>G90*'Control Panel'!$H$5+K90*'Control Panel'!$H$6</f>
        <v>50</v>
      </c>
      <c r="M90" s="168">
        <f>'Term Test'!O89*$M$2</f>
        <v>20</v>
      </c>
      <c r="N90" s="168">
        <f>'Written Works'!AL89*$N$2</f>
        <v>12.5</v>
      </c>
      <c r="O90" s="168" t="e">
        <f>'Performance Task'!AM89*$O$2</f>
        <v>#DIV/0!</v>
      </c>
      <c r="P90" s="170" t="e">
        <f t="shared" si="15"/>
        <v>#DIV/0!</v>
      </c>
      <c r="Q90" s="168">
        <f>'Term Test'!S89*$Q$2</f>
        <v>20</v>
      </c>
      <c r="R90" s="168">
        <f>'Written Works'!AX89*$R$2</f>
        <v>12.5</v>
      </c>
      <c r="S90" s="168" t="e">
        <f>'Performance Task'!AY89*$S$2</f>
        <v>#DIV/0!</v>
      </c>
      <c r="T90" s="170" t="e">
        <f t="shared" si="16"/>
        <v>#DIV/0!</v>
      </c>
      <c r="U90" s="170" t="e">
        <f>P90*'Control Panel'!$H$9+T90*'Control Panel'!$H$10</f>
        <v>#DIV/0!</v>
      </c>
      <c r="V90" s="171" t="e">
        <f>L90*'Control Panel'!$I$7+U90*'Control Panel'!$I$11</f>
        <v>#DIV/0!</v>
      </c>
      <c r="W90" s="172" t="str">
        <f t="shared" si="17"/>
        <v>5.00</v>
      </c>
      <c r="X90" s="173" t="e">
        <f t="shared" si="18"/>
        <v>#DIV/0!</v>
      </c>
      <c r="Y90" s="174" t="e">
        <f t="shared" si="19"/>
        <v>#DIV/0!</v>
      </c>
    </row>
    <row r="91" spans="1:25" ht="16.5" thickBot="1" x14ac:dyDescent="0.3">
      <c r="A91" s="1">
        <v>86</v>
      </c>
      <c r="B91" s="108">
        <f>Attendance!B90</f>
        <v>0</v>
      </c>
      <c r="C91" s="109">
        <f>Attendance!C90</f>
        <v>0</v>
      </c>
      <c r="D91" s="168">
        <f>'Term Test'!G90*$D$2</f>
        <v>20</v>
      </c>
      <c r="E91" s="168">
        <f>'Written Works'!N90*$E$2</f>
        <v>12.5</v>
      </c>
      <c r="F91" s="168">
        <f>'Performance Task'!O90*$F$2</f>
        <v>17.5</v>
      </c>
      <c r="G91" s="170">
        <f t="shared" si="13"/>
        <v>50</v>
      </c>
      <c r="H91" s="168">
        <f>'Term Test'!K90*$H$2</f>
        <v>20</v>
      </c>
      <c r="I91" s="168">
        <f>'Written Works'!Z90*$I$2</f>
        <v>12.5</v>
      </c>
      <c r="J91" s="168">
        <f>'Performance Task'!AA90*$J$2</f>
        <v>17.5</v>
      </c>
      <c r="K91" s="169">
        <f t="shared" si="14"/>
        <v>50</v>
      </c>
      <c r="L91" s="169">
        <f>G91*'Control Panel'!$H$5+K91*'Control Panel'!$H$6</f>
        <v>50</v>
      </c>
      <c r="M91" s="168">
        <f>'Term Test'!O90*$M$2</f>
        <v>20</v>
      </c>
      <c r="N91" s="168">
        <f>'Written Works'!AL90*$N$2</f>
        <v>12.5</v>
      </c>
      <c r="O91" s="168" t="e">
        <f>'Performance Task'!AM90*$O$2</f>
        <v>#DIV/0!</v>
      </c>
      <c r="P91" s="170" t="e">
        <f t="shared" si="15"/>
        <v>#DIV/0!</v>
      </c>
      <c r="Q91" s="168">
        <f>'Term Test'!S90*$Q$2</f>
        <v>20</v>
      </c>
      <c r="R91" s="168">
        <f>'Written Works'!AX90*$R$2</f>
        <v>12.5</v>
      </c>
      <c r="S91" s="168" t="e">
        <f>'Performance Task'!AY90*$S$2</f>
        <v>#DIV/0!</v>
      </c>
      <c r="T91" s="170" t="e">
        <f t="shared" si="16"/>
        <v>#DIV/0!</v>
      </c>
      <c r="U91" s="170" t="e">
        <f>P91*'Control Panel'!$H$9+T91*'Control Panel'!$H$10</f>
        <v>#DIV/0!</v>
      </c>
      <c r="V91" s="171" t="e">
        <f>L91*'Control Panel'!$I$7+U91*'Control Panel'!$I$11</f>
        <v>#DIV/0!</v>
      </c>
      <c r="W91" s="172" t="str">
        <f t="shared" si="17"/>
        <v>5.00</v>
      </c>
      <c r="X91" s="173" t="e">
        <f t="shared" si="18"/>
        <v>#DIV/0!</v>
      </c>
      <c r="Y91" s="174" t="e">
        <f t="shared" si="19"/>
        <v>#DIV/0!</v>
      </c>
    </row>
    <row r="92" spans="1:25" ht="16.5" thickBot="1" x14ac:dyDescent="0.3">
      <c r="A92" s="1">
        <v>87</v>
      </c>
      <c r="B92" s="108">
        <f>Attendance!B91</f>
        <v>0</v>
      </c>
      <c r="C92" s="109">
        <f>Attendance!C91</f>
        <v>0</v>
      </c>
      <c r="D92" s="168">
        <f>'Term Test'!G91*$D$2</f>
        <v>20</v>
      </c>
      <c r="E92" s="168">
        <f>'Written Works'!N91*$E$2</f>
        <v>12.5</v>
      </c>
      <c r="F92" s="168">
        <f>'Performance Task'!O91*$F$2</f>
        <v>17.5</v>
      </c>
      <c r="G92" s="170">
        <f t="shared" si="13"/>
        <v>50</v>
      </c>
      <c r="H92" s="168">
        <f>'Term Test'!K91*$H$2</f>
        <v>20</v>
      </c>
      <c r="I92" s="168">
        <f>'Written Works'!Z91*$I$2</f>
        <v>12.5</v>
      </c>
      <c r="J92" s="168">
        <f>'Performance Task'!AA91*$J$2</f>
        <v>17.5</v>
      </c>
      <c r="K92" s="169">
        <f t="shared" si="14"/>
        <v>50</v>
      </c>
      <c r="L92" s="169">
        <f>G92*'Control Panel'!$H$5+K92*'Control Panel'!$H$6</f>
        <v>50</v>
      </c>
      <c r="M92" s="168">
        <f>'Term Test'!O91*$M$2</f>
        <v>20</v>
      </c>
      <c r="N92" s="168">
        <f>'Written Works'!AL91*$N$2</f>
        <v>12.5</v>
      </c>
      <c r="O92" s="168" t="e">
        <f>'Performance Task'!AM91*$O$2</f>
        <v>#DIV/0!</v>
      </c>
      <c r="P92" s="170" t="e">
        <f t="shared" si="15"/>
        <v>#DIV/0!</v>
      </c>
      <c r="Q92" s="168">
        <f>'Term Test'!S91*$Q$2</f>
        <v>20</v>
      </c>
      <c r="R92" s="168">
        <f>'Written Works'!AX91*$R$2</f>
        <v>12.5</v>
      </c>
      <c r="S92" s="168" t="e">
        <f>'Performance Task'!AY91*$S$2</f>
        <v>#DIV/0!</v>
      </c>
      <c r="T92" s="170" t="e">
        <f t="shared" si="16"/>
        <v>#DIV/0!</v>
      </c>
      <c r="U92" s="170" t="e">
        <f>P92*'Control Panel'!$H$9+T92*'Control Panel'!$H$10</f>
        <v>#DIV/0!</v>
      </c>
      <c r="V92" s="171" t="e">
        <f>L92*'Control Panel'!$I$7+U92*'Control Panel'!$I$11</f>
        <v>#DIV/0!</v>
      </c>
      <c r="W92" s="172" t="str">
        <f t="shared" si="17"/>
        <v>5.00</v>
      </c>
      <c r="X92" s="173" t="e">
        <f t="shared" si="18"/>
        <v>#DIV/0!</v>
      </c>
      <c r="Y92" s="174" t="e">
        <f t="shared" si="19"/>
        <v>#DIV/0!</v>
      </c>
    </row>
    <row r="93" spans="1:25" ht="16.5" thickBot="1" x14ac:dyDescent="0.3">
      <c r="A93" s="1">
        <v>88</v>
      </c>
      <c r="B93" s="108">
        <f>Attendance!B92</f>
        <v>0</v>
      </c>
      <c r="C93" s="109">
        <f>Attendance!C92</f>
        <v>0</v>
      </c>
      <c r="D93" s="168">
        <f>'Term Test'!G92*$D$2</f>
        <v>20</v>
      </c>
      <c r="E93" s="168">
        <f>'Written Works'!N92*$E$2</f>
        <v>12.5</v>
      </c>
      <c r="F93" s="168">
        <f>'Performance Task'!O92*$F$2</f>
        <v>17.5</v>
      </c>
      <c r="G93" s="170">
        <f t="shared" si="13"/>
        <v>50</v>
      </c>
      <c r="H93" s="168">
        <f>'Term Test'!K92*$H$2</f>
        <v>20</v>
      </c>
      <c r="I93" s="168">
        <f>'Written Works'!Z92*$I$2</f>
        <v>12.5</v>
      </c>
      <c r="J93" s="168">
        <f>'Performance Task'!AA92*$J$2</f>
        <v>17.5</v>
      </c>
      <c r="K93" s="169">
        <f t="shared" si="14"/>
        <v>50</v>
      </c>
      <c r="L93" s="169">
        <f>G93*'Control Panel'!$H$5+K93*'Control Panel'!$H$6</f>
        <v>50</v>
      </c>
      <c r="M93" s="168">
        <f>'Term Test'!O92*$M$2</f>
        <v>20</v>
      </c>
      <c r="N93" s="168">
        <f>'Written Works'!AL92*$N$2</f>
        <v>12.5</v>
      </c>
      <c r="O93" s="168" t="e">
        <f>'Performance Task'!AM92*$O$2</f>
        <v>#DIV/0!</v>
      </c>
      <c r="P93" s="170" t="e">
        <f t="shared" si="15"/>
        <v>#DIV/0!</v>
      </c>
      <c r="Q93" s="168">
        <f>'Term Test'!S92*$Q$2</f>
        <v>20</v>
      </c>
      <c r="R93" s="168">
        <f>'Written Works'!AX92*$R$2</f>
        <v>12.5</v>
      </c>
      <c r="S93" s="168" t="e">
        <f>'Performance Task'!AY92*$S$2</f>
        <v>#DIV/0!</v>
      </c>
      <c r="T93" s="170" t="e">
        <f t="shared" si="16"/>
        <v>#DIV/0!</v>
      </c>
      <c r="U93" s="170" t="e">
        <f>P93*'Control Panel'!$H$9+T93*'Control Panel'!$H$10</f>
        <v>#DIV/0!</v>
      </c>
      <c r="V93" s="171" t="e">
        <f>L93*'Control Panel'!$I$7+U93*'Control Panel'!$I$11</f>
        <v>#DIV/0!</v>
      </c>
      <c r="W93" s="172" t="str">
        <f t="shared" si="17"/>
        <v>5.00</v>
      </c>
      <c r="X93" s="173" t="e">
        <f t="shared" si="18"/>
        <v>#DIV/0!</v>
      </c>
      <c r="Y93" s="174" t="e">
        <f t="shared" si="19"/>
        <v>#DIV/0!</v>
      </c>
    </row>
    <row r="94" spans="1:25" ht="16.5" thickBot="1" x14ac:dyDescent="0.3">
      <c r="A94" s="1">
        <v>89</v>
      </c>
      <c r="B94" s="108">
        <f>Attendance!B93</f>
        <v>0</v>
      </c>
      <c r="C94" s="109">
        <f>Attendance!C93</f>
        <v>0</v>
      </c>
      <c r="D94" s="168">
        <f>'Term Test'!G93*$D$2</f>
        <v>20</v>
      </c>
      <c r="E94" s="168">
        <f>'Written Works'!N93*$E$2</f>
        <v>12.5</v>
      </c>
      <c r="F94" s="168">
        <f>'Performance Task'!O93*$F$2</f>
        <v>17.5</v>
      </c>
      <c r="G94" s="170">
        <f t="shared" si="13"/>
        <v>50</v>
      </c>
      <c r="H94" s="168">
        <f>'Term Test'!K93*$H$2</f>
        <v>20</v>
      </c>
      <c r="I94" s="168">
        <f>'Written Works'!Z93*$I$2</f>
        <v>12.5</v>
      </c>
      <c r="J94" s="168">
        <f>'Performance Task'!AA93*$J$2</f>
        <v>17.5</v>
      </c>
      <c r="K94" s="169">
        <f t="shared" si="14"/>
        <v>50</v>
      </c>
      <c r="L94" s="169">
        <f>G94*'Control Panel'!$H$5+K94*'Control Panel'!$H$6</f>
        <v>50</v>
      </c>
      <c r="M94" s="168">
        <f>'Term Test'!O93*$M$2</f>
        <v>20</v>
      </c>
      <c r="N94" s="168">
        <f>'Written Works'!AL93*$N$2</f>
        <v>12.5</v>
      </c>
      <c r="O94" s="168" t="e">
        <f>'Performance Task'!AM93*$O$2</f>
        <v>#DIV/0!</v>
      </c>
      <c r="P94" s="170" t="e">
        <f t="shared" si="15"/>
        <v>#DIV/0!</v>
      </c>
      <c r="Q94" s="168">
        <f>'Term Test'!S93*$Q$2</f>
        <v>20</v>
      </c>
      <c r="R94" s="168">
        <f>'Written Works'!AX93*$R$2</f>
        <v>12.5</v>
      </c>
      <c r="S94" s="168" t="e">
        <f>'Performance Task'!AY93*$S$2</f>
        <v>#DIV/0!</v>
      </c>
      <c r="T94" s="170" t="e">
        <f t="shared" si="16"/>
        <v>#DIV/0!</v>
      </c>
      <c r="U94" s="170" t="e">
        <f>P94*'Control Panel'!$H$9+T94*'Control Panel'!$H$10</f>
        <v>#DIV/0!</v>
      </c>
      <c r="V94" s="171" t="e">
        <f>L94*'Control Panel'!$I$7+U94*'Control Panel'!$I$11</f>
        <v>#DIV/0!</v>
      </c>
      <c r="W94" s="172" t="str">
        <f t="shared" si="17"/>
        <v>5.00</v>
      </c>
      <c r="X94" s="173" t="e">
        <f t="shared" si="18"/>
        <v>#DIV/0!</v>
      </c>
      <c r="Y94" s="174" t="e">
        <f t="shared" si="19"/>
        <v>#DIV/0!</v>
      </c>
    </row>
    <row r="95" spans="1:25" ht="16.5" thickBot="1" x14ac:dyDescent="0.3">
      <c r="A95" s="1">
        <v>90</v>
      </c>
      <c r="B95" s="108">
        <f>Attendance!B94</f>
        <v>0</v>
      </c>
      <c r="C95" s="109">
        <f>Attendance!C94</f>
        <v>0</v>
      </c>
      <c r="D95" s="168">
        <f>'Term Test'!G94*$D$2</f>
        <v>20</v>
      </c>
      <c r="E95" s="168">
        <f>'Written Works'!N94*$E$2</f>
        <v>12.5</v>
      </c>
      <c r="F95" s="168">
        <f>'Performance Task'!O94*$F$2</f>
        <v>17.5</v>
      </c>
      <c r="G95" s="170">
        <f t="shared" si="13"/>
        <v>50</v>
      </c>
      <c r="H95" s="168">
        <f>'Term Test'!K94*$H$2</f>
        <v>20</v>
      </c>
      <c r="I95" s="168">
        <f>'Written Works'!Z94*$I$2</f>
        <v>12.5</v>
      </c>
      <c r="J95" s="168">
        <f>'Performance Task'!AA94*$J$2</f>
        <v>17.5</v>
      </c>
      <c r="K95" s="169">
        <f t="shared" si="14"/>
        <v>50</v>
      </c>
      <c r="L95" s="169">
        <f>G95*'Control Panel'!$H$5+K95*'Control Panel'!$H$6</f>
        <v>50</v>
      </c>
      <c r="M95" s="168">
        <f>'Term Test'!O94*$M$2</f>
        <v>20</v>
      </c>
      <c r="N95" s="168">
        <f>'Written Works'!AL94*$N$2</f>
        <v>12.5</v>
      </c>
      <c r="O95" s="168" t="e">
        <f>'Performance Task'!AM94*$O$2</f>
        <v>#DIV/0!</v>
      </c>
      <c r="P95" s="170" t="e">
        <f t="shared" si="15"/>
        <v>#DIV/0!</v>
      </c>
      <c r="Q95" s="168">
        <f>'Term Test'!S94*$Q$2</f>
        <v>20</v>
      </c>
      <c r="R95" s="168">
        <f>'Written Works'!AX94*$R$2</f>
        <v>12.5</v>
      </c>
      <c r="S95" s="168" t="e">
        <f>'Performance Task'!AY94*$S$2</f>
        <v>#DIV/0!</v>
      </c>
      <c r="T95" s="170" t="e">
        <f t="shared" si="16"/>
        <v>#DIV/0!</v>
      </c>
      <c r="U95" s="170" t="e">
        <f>P95*'Control Panel'!$H$9+T95*'Control Panel'!$H$10</f>
        <v>#DIV/0!</v>
      </c>
      <c r="V95" s="171" t="e">
        <f>L95*'Control Panel'!$I$7+U95*'Control Panel'!$I$11</f>
        <v>#DIV/0!</v>
      </c>
      <c r="W95" s="172" t="str">
        <f t="shared" si="17"/>
        <v>5.00</v>
      </c>
      <c r="X95" s="173" t="e">
        <f t="shared" si="18"/>
        <v>#DIV/0!</v>
      </c>
      <c r="Y95" s="174" t="e">
        <f t="shared" si="19"/>
        <v>#DIV/0!</v>
      </c>
    </row>
    <row r="96" spans="1:25" ht="16.5" thickBot="1" x14ac:dyDescent="0.3">
      <c r="A96" s="1">
        <v>91</v>
      </c>
      <c r="B96" s="108">
        <f>Attendance!B95</f>
        <v>0</v>
      </c>
      <c r="C96" s="109">
        <f>Attendance!C95</f>
        <v>0</v>
      </c>
      <c r="D96" s="168">
        <f>'Term Test'!G95*$D$2</f>
        <v>20</v>
      </c>
      <c r="E96" s="168">
        <f>'Written Works'!N95*$E$2</f>
        <v>12.5</v>
      </c>
      <c r="F96" s="168">
        <f>'Performance Task'!O95*$F$2</f>
        <v>17.5</v>
      </c>
      <c r="G96" s="170">
        <f t="shared" si="13"/>
        <v>50</v>
      </c>
      <c r="H96" s="168">
        <f>'Term Test'!K95*$H$2</f>
        <v>20</v>
      </c>
      <c r="I96" s="168">
        <f>'Written Works'!Z95*$I$2</f>
        <v>12.5</v>
      </c>
      <c r="J96" s="168">
        <f>'Performance Task'!AA95*$J$2</f>
        <v>17.5</v>
      </c>
      <c r="K96" s="169">
        <f t="shared" si="14"/>
        <v>50</v>
      </c>
      <c r="L96" s="169">
        <f>G96*'Control Panel'!$H$5+K96*'Control Panel'!$H$6</f>
        <v>50</v>
      </c>
      <c r="M96" s="168">
        <f>'Term Test'!O95*$M$2</f>
        <v>20</v>
      </c>
      <c r="N96" s="168">
        <f>'Written Works'!AL95*$N$2</f>
        <v>12.5</v>
      </c>
      <c r="O96" s="168" t="e">
        <f>'Performance Task'!AM95*$O$2</f>
        <v>#DIV/0!</v>
      </c>
      <c r="P96" s="170" t="e">
        <f t="shared" si="15"/>
        <v>#DIV/0!</v>
      </c>
      <c r="Q96" s="168">
        <f>'Term Test'!S95*$Q$2</f>
        <v>20</v>
      </c>
      <c r="R96" s="168">
        <f>'Written Works'!AX95*$R$2</f>
        <v>12.5</v>
      </c>
      <c r="S96" s="168" t="e">
        <f>'Performance Task'!AY95*$S$2</f>
        <v>#DIV/0!</v>
      </c>
      <c r="T96" s="170" t="e">
        <f t="shared" si="16"/>
        <v>#DIV/0!</v>
      </c>
      <c r="U96" s="170" t="e">
        <f>P96*'Control Panel'!$H$9+T96*'Control Panel'!$H$10</f>
        <v>#DIV/0!</v>
      </c>
      <c r="V96" s="171" t="e">
        <f>L96*'Control Panel'!$I$7+U96*'Control Panel'!$I$11</f>
        <v>#DIV/0!</v>
      </c>
      <c r="W96" s="172" t="str">
        <f t="shared" si="17"/>
        <v>5.00</v>
      </c>
      <c r="X96" s="173" t="e">
        <f t="shared" si="18"/>
        <v>#DIV/0!</v>
      </c>
      <c r="Y96" s="174" t="e">
        <f t="shared" si="19"/>
        <v>#DIV/0!</v>
      </c>
    </row>
    <row r="97" spans="1:25" ht="16.5" thickBot="1" x14ac:dyDescent="0.3">
      <c r="A97" s="1">
        <v>92</v>
      </c>
      <c r="B97" s="108">
        <f>Attendance!B96</f>
        <v>0</v>
      </c>
      <c r="C97" s="109">
        <f>Attendance!C96</f>
        <v>0</v>
      </c>
      <c r="D97" s="168">
        <f>'Term Test'!G96*$D$2</f>
        <v>20</v>
      </c>
      <c r="E97" s="168">
        <f>'Written Works'!N96*$E$2</f>
        <v>12.5</v>
      </c>
      <c r="F97" s="168">
        <f>'Performance Task'!O96*$F$2</f>
        <v>17.5</v>
      </c>
      <c r="G97" s="170">
        <f t="shared" si="13"/>
        <v>50</v>
      </c>
      <c r="H97" s="168">
        <f>'Term Test'!K96*$H$2</f>
        <v>20</v>
      </c>
      <c r="I97" s="168">
        <f>'Written Works'!Z96*$I$2</f>
        <v>12.5</v>
      </c>
      <c r="J97" s="168">
        <f>'Performance Task'!AA96*$J$2</f>
        <v>17.5</v>
      </c>
      <c r="K97" s="169">
        <f t="shared" si="14"/>
        <v>50</v>
      </c>
      <c r="L97" s="169">
        <f>G97*'Control Panel'!$H$5+K97*'Control Panel'!$H$6</f>
        <v>50</v>
      </c>
      <c r="M97" s="168">
        <f>'Term Test'!O96*$M$2</f>
        <v>20</v>
      </c>
      <c r="N97" s="168">
        <f>'Written Works'!AL96*$N$2</f>
        <v>12.5</v>
      </c>
      <c r="O97" s="168" t="e">
        <f>'Performance Task'!AM96*$O$2</f>
        <v>#DIV/0!</v>
      </c>
      <c r="P97" s="170" t="e">
        <f t="shared" si="15"/>
        <v>#DIV/0!</v>
      </c>
      <c r="Q97" s="168">
        <f>'Term Test'!S96*$Q$2</f>
        <v>20</v>
      </c>
      <c r="R97" s="168">
        <f>'Written Works'!AX96*$R$2</f>
        <v>12.5</v>
      </c>
      <c r="S97" s="168" t="e">
        <f>'Performance Task'!AY96*$S$2</f>
        <v>#DIV/0!</v>
      </c>
      <c r="T97" s="170" t="e">
        <f t="shared" si="16"/>
        <v>#DIV/0!</v>
      </c>
      <c r="U97" s="170" t="e">
        <f>P97*'Control Panel'!$H$9+T97*'Control Panel'!$H$10</f>
        <v>#DIV/0!</v>
      </c>
      <c r="V97" s="171" t="e">
        <f>L97*'Control Panel'!$I$7+U97*'Control Panel'!$I$11</f>
        <v>#DIV/0!</v>
      </c>
      <c r="W97" s="172" t="str">
        <f t="shared" si="17"/>
        <v>5.00</v>
      </c>
      <c r="X97" s="173" t="e">
        <f t="shared" si="18"/>
        <v>#DIV/0!</v>
      </c>
      <c r="Y97" s="174" t="e">
        <f t="shared" si="19"/>
        <v>#DIV/0!</v>
      </c>
    </row>
    <row r="98" spans="1:25" ht="16.5" thickBot="1" x14ac:dyDescent="0.3">
      <c r="A98" s="1">
        <v>93</v>
      </c>
      <c r="B98" s="108">
        <f>Attendance!B97</f>
        <v>0</v>
      </c>
      <c r="C98" s="109">
        <f>Attendance!C97</f>
        <v>0</v>
      </c>
      <c r="D98" s="168">
        <f>'Term Test'!G97*$D$2</f>
        <v>20</v>
      </c>
      <c r="E98" s="168">
        <f>'Written Works'!N97*$E$2</f>
        <v>12.5</v>
      </c>
      <c r="F98" s="168">
        <f>'Performance Task'!O97*$F$2</f>
        <v>17.5</v>
      </c>
      <c r="G98" s="170">
        <f t="shared" si="13"/>
        <v>50</v>
      </c>
      <c r="H98" s="168">
        <f>'Term Test'!K97*$H$2</f>
        <v>20</v>
      </c>
      <c r="I98" s="168">
        <f>'Written Works'!Z97*$I$2</f>
        <v>12.5</v>
      </c>
      <c r="J98" s="168">
        <f>'Performance Task'!AA97*$J$2</f>
        <v>17.5</v>
      </c>
      <c r="K98" s="169">
        <f t="shared" si="14"/>
        <v>50</v>
      </c>
      <c r="L98" s="169">
        <f>G98*'Control Panel'!$H$5+K98*'Control Panel'!$H$6</f>
        <v>50</v>
      </c>
      <c r="M98" s="168">
        <f>'Term Test'!O97*$M$2</f>
        <v>20</v>
      </c>
      <c r="N98" s="168">
        <f>'Written Works'!AL97*$N$2</f>
        <v>12.5</v>
      </c>
      <c r="O98" s="168" t="e">
        <f>'Performance Task'!AM97*$O$2</f>
        <v>#DIV/0!</v>
      </c>
      <c r="P98" s="170" t="e">
        <f t="shared" si="15"/>
        <v>#DIV/0!</v>
      </c>
      <c r="Q98" s="168">
        <f>'Term Test'!S97*$Q$2</f>
        <v>20</v>
      </c>
      <c r="R98" s="168">
        <f>'Written Works'!AX97*$R$2</f>
        <v>12.5</v>
      </c>
      <c r="S98" s="168" t="e">
        <f>'Performance Task'!AY97*$S$2</f>
        <v>#DIV/0!</v>
      </c>
      <c r="T98" s="170" t="e">
        <f t="shared" si="16"/>
        <v>#DIV/0!</v>
      </c>
      <c r="U98" s="170" t="e">
        <f>P98*'Control Panel'!$H$9+T98*'Control Panel'!$H$10</f>
        <v>#DIV/0!</v>
      </c>
      <c r="V98" s="171" t="e">
        <f>L98*'Control Panel'!$I$7+U98*'Control Panel'!$I$11</f>
        <v>#DIV/0!</v>
      </c>
      <c r="W98" s="172" t="str">
        <f t="shared" si="17"/>
        <v>5.00</v>
      </c>
      <c r="X98" s="173" t="e">
        <f t="shared" si="18"/>
        <v>#DIV/0!</v>
      </c>
      <c r="Y98" s="174" t="e">
        <f t="shared" si="19"/>
        <v>#DIV/0!</v>
      </c>
    </row>
    <row r="99" spans="1:25" ht="16.5" thickBot="1" x14ac:dyDescent="0.3">
      <c r="A99" s="1">
        <v>94</v>
      </c>
      <c r="B99" s="108">
        <f>Attendance!B98</f>
        <v>0</v>
      </c>
      <c r="C99" s="109">
        <f>Attendance!C98</f>
        <v>0</v>
      </c>
      <c r="D99" s="168">
        <f>'Term Test'!G98*$D$2</f>
        <v>20</v>
      </c>
      <c r="E99" s="168">
        <f>'Written Works'!N98*$E$2</f>
        <v>12.5</v>
      </c>
      <c r="F99" s="168">
        <f>'Performance Task'!O98*$F$2</f>
        <v>17.5</v>
      </c>
      <c r="G99" s="170">
        <f t="shared" si="13"/>
        <v>50</v>
      </c>
      <c r="H99" s="168">
        <f>'Term Test'!K98*$H$2</f>
        <v>20</v>
      </c>
      <c r="I99" s="168">
        <f>'Written Works'!Z98*$I$2</f>
        <v>12.5</v>
      </c>
      <c r="J99" s="168">
        <f>'Performance Task'!AA98*$J$2</f>
        <v>17.5</v>
      </c>
      <c r="K99" s="169">
        <f t="shared" si="14"/>
        <v>50</v>
      </c>
      <c r="L99" s="169">
        <f>G99*'Control Panel'!$H$5+K99*'Control Panel'!$H$6</f>
        <v>50</v>
      </c>
      <c r="M99" s="168">
        <f>'Term Test'!O98*$M$2</f>
        <v>20</v>
      </c>
      <c r="N99" s="168">
        <f>'Written Works'!AL98*$N$2</f>
        <v>12.5</v>
      </c>
      <c r="O99" s="168" t="e">
        <f>'Performance Task'!AM98*$O$2</f>
        <v>#DIV/0!</v>
      </c>
      <c r="P99" s="170" t="e">
        <f t="shared" si="15"/>
        <v>#DIV/0!</v>
      </c>
      <c r="Q99" s="168">
        <f>'Term Test'!S98*$Q$2</f>
        <v>20</v>
      </c>
      <c r="R99" s="168">
        <f>'Written Works'!AX98*$R$2</f>
        <v>12.5</v>
      </c>
      <c r="S99" s="168" t="e">
        <f>'Performance Task'!AY98*$S$2</f>
        <v>#DIV/0!</v>
      </c>
      <c r="T99" s="170" t="e">
        <f t="shared" si="16"/>
        <v>#DIV/0!</v>
      </c>
      <c r="U99" s="170" t="e">
        <f>P99*'Control Panel'!$H$9+T99*'Control Panel'!$H$10</f>
        <v>#DIV/0!</v>
      </c>
      <c r="V99" s="171" t="e">
        <f>L99*'Control Panel'!$I$7+U99*'Control Panel'!$I$11</f>
        <v>#DIV/0!</v>
      </c>
      <c r="W99" s="172" t="str">
        <f t="shared" si="17"/>
        <v>5.00</v>
      </c>
      <c r="X99" s="173" t="e">
        <f t="shared" si="18"/>
        <v>#DIV/0!</v>
      </c>
      <c r="Y99" s="174" t="e">
        <f t="shared" si="19"/>
        <v>#DIV/0!</v>
      </c>
    </row>
    <row r="100" spans="1:25" ht="16.5" thickBot="1" x14ac:dyDescent="0.3">
      <c r="A100" s="1">
        <v>95</v>
      </c>
      <c r="B100" s="108">
        <f>Attendance!B99</f>
        <v>0</v>
      </c>
      <c r="C100" s="109">
        <f>Attendance!C99</f>
        <v>0</v>
      </c>
      <c r="D100" s="168">
        <f>'Term Test'!G99*$D$2</f>
        <v>20</v>
      </c>
      <c r="E100" s="168">
        <f>'Written Works'!N99*$E$2</f>
        <v>12.5</v>
      </c>
      <c r="F100" s="168">
        <f>'Performance Task'!O99*$F$2</f>
        <v>17.5</v>
      </c>
      <c r="G100" s="170">
        <f t="shared" si="13"/>
        <v>50</v>
      </c>
      <c r="H100" s="168">
        <f>'Term Test'!K99*$H$2</f>
        <v>20</v>
      </c>
      <c r="I100" s="168">
        <f>'Written Works'!Z99*$I$2</f>
        <v>12.5</v>
      </c>
      <c r="J100" s="168">
        <f>'Performance Task'!AA99*$J$2</f>
        <v>17.5</v>
      </c>
      <c r="K100" s="169">
        <f t="shared" si="14"/>
        <v>50</v>
      </c>
      <c r="L100" s="169">
        <f>G100*'Control Panel'!$H$5+K100*'Control Panel'!$H$6</f>
        <v>50</v>
      </c>
      <c r="M100" s="168">
        <f>'Term Test'!O99*$M$2</f>
        <v>20</v>
      </c>
      <c r="N100" s="168">
        <f>'Written Works'!AL99*$N$2</f>
        <v>12.5</v>
      </c>
      <c r="O100" s="168" t="e">
        <f>'Performance Task'!AM99*$O$2</f>
        <v>#DIV/0!</v>
      </c>
      <c r="P100" s="170" t="e">
        <f t="shared" si="15"/>
        <v>#DIV/0!</v>
      </c>
      <c r="Q100" s="168">
        <f>'Term Test'!S99*$Q$2</f>
        <v>20</v>
      </c>
      <c r="R100" s="168">
        <f>'Written Works'!AX99*$R$2</f>
        <v>12.5</v>
      </c>
      <c r="S100" s="168" t="e">
        <f>'Performance Task'!AY99*$S$2</f>
        <v>#DIV/0!</v>
      </c>
      <c r="T100" s="170" t="e">
        <f t="shared" si="16"/>
        <v>#DIV/0!</v>
      </c>
      <c r="U100" s="170" t="e">
        <f>P100*'Control Panel'!$H$9+T100*'Control Panel'!$H$10</f>
        <v>#DIV/0!</v>
      </c>
      <c r="V100" s="171" t="e">
        <f>L100*'Control Panel'!$I$7+U100*'Control Panel'!$I$11</f>
        <v>#DIV/0!</v>
      </c>
      <c r="W100" s="172" t="str">
        <f t="shared" si="17"/>
        <v>5.00</v>
      </c>
      <c r="X100" s="173" t="e">
        <f t="shared" si="18"/>
        <v>#DIV/0!</v>
      </c>
      <c r="Y100" s="174" t="e">
        <f t="shared" si="19"/>
        <v>#DIV/0!</v>
      </c>
    </row>
    <row r="101" spans="1:25" ht="16.5" thickBot="1" x14ac:dyDescent="0.3">
      <c r="A101" s="1">
        <v>96</v>
      </c>
      <c r="B101" s="108">
        <f>Attendance!B100</f>
        <v>0</v>
      </c>
      <c r="C101" s="109">
        <f>Attendance!C100</f>
        <v>0</v>
      </c>
      <c r="D101" s="168">
        <f>'Term Test'!G100*$D$2</f>
        <v>20</v>
      </c>
      <c r="E101" s="168">
        <f>'Written Works'!N100*$E$2</f>
        <v>12.5</v>
      </c>
      <c r="F101" s="168">
        <f>'Performance Task'!O100*$F$2</f>
        <v>17.5</v>
      </c>
      <c r="G101" s="170">
        <f t="shared" si="13"/>
        <v>50</v>
      </c>
      <c r="H101" s="168">
        <f>'Term Test'!K100*$H$2</f>
        <v>20</v>
      </c>
      <c r="I101" s="168">
        <f>'Written Works'!Z100*$I$2</f>
        <v>12.5</v>
      </c>
      <c r="J101" s="168">
        <f>'Performance Task'!AA100*$J$2</f>
        <v>17.5</v>
      </c>
      <c r="K101" s="169">
        <f t="shared" si="14"/>
        <v>50</v>
      </c>
      <c r="L101" s="169">
        <f>G101*'Control Panel'!$H$5+K101*'Control Panel'!$H$6</f>
        <v>50</v>
      </c>
      <c r="M101" s="168">
        <f>'Term Test'!O100*$M$2</f>
        <v>20</v>
      </c>
      <c r="N101" s="168">
        <f>'Written Works'!AL100*$N$2</f>
        <v>12.5</v>
      </c>
      <c r="O101" s="168" t="e">
        <f>'Performance Task'!AM100*$O$2</f>
        <v>#DIV/0!</v>
      </c>
      <c r="P101" s="170" t="e">
        <f t="shared" si="15"/>
        <v>#DIV/0!</v>
      </c>
      <c r="Q101" s="168">
        <f>'Term Test'!S100*$Q$2</f>
        <v>20</v>
      </c>
      <c r="R101" s="168">
        <f>'Written Works'!AX100*$R$2</f>
        <v>12.5</v>
      </c>
      <c r="S101" s="168" t="e">
        <f>'Performance Task'!AY100*$S$2</f>
        <v>#DIV/0!</v>
      </c>
      <c r="T101" s="170" t="e">
        <f t="shared" si="16"/>
        <v>#DIV/0!</v>
      </c>
      <c r="U101" s="170" t="e">
        <f>P101*'Control Panel'!$H$9+T101*'Control Panel'!$H$10</f>
        <v>#DIV/0!</v>
      </c>
      <c r="V101" s="171" t="e">
        <f>L101*'Control Panel'!$I$7+U101*'Control Panel'!$I$11</f>
        <v>#DIV/0!</v>
      </c>
      <c r="W101" s="172" t="str">
        <f t="shared" si="17"/>
        <v>5.00</v>
      </c>
      <c r="X101" s="173" t="e">
        <f t="shared" si="18"/>
        <v>#DIV/0!</v>
      </c>
      <c r="Y101" s="174" t="e">
        <f t="shared" si="19"/>
        <v>#DIV/0!</v>
      </c>
    </row>
    <row r="102" spans="1:25" ht="16.5" thickBot="1" x14ac:dyDescent="0.3">
      <c r="A102" s="1">
        <v>97</v>
      </c>
      <c r="B102" s="108">
        <f>Attendance!B101</f>
        <v>0</v>
      </c>
      <c r="C102" s="109">
        <f>Attendance!C101</f>
        <v>0</v>
      </c>
      <c r="D102" s="168">
        <f>'Term Test'!G101*$D$2</f>
        <v>20</v>
      </c>
      <c r="E102" s="168">
        <f>'Written Works'!N101*$E$2</f>
        <v>12.5</v>
      </c>
      <c r="F102" s="168">
        <f>'Performance Task'!O101*$F$2</f>
        <v>17.5</v>
      </c>
      <c r="G102" s="170">
        <f t="shared" si="13"/>
        <v>50</v>
      </c>
      <c r="H102" s="168">
        <f>'Term Test'!K101*$H$2</f>
        <v>20</v>
      </c>
      <c r="I102" s="168">
        <f>'Written Works'!Z101*$I$2</f>
        <v>12.5</v>
      </c>
      <c r="J102" s="168">
        <f>'Performance Task'!AA101*$J$2</f>
        <v>17.5</v>
      </c>
      <c r="K102" s="169">
        <f t="shared" si="14"/>
        <v>50</v>
      </c>
      <c r="L102" s="169">
        <f>G102*'Control Panel'!$H$5+K102*'Control Panel'!$H$6</f>
        <v>50</v>
      </c>
      <c r="M102" s="168">
        <f>'Term Test'!O101*$M$2</f>
        <v>20</v>
      </c>
      <c r="N102" s="168">
        <f>'Written Works'!AL101*$N$2</f>
        <v>12.5</v>
      </c>
      <c r="O102" s="168" t="e">
        <f>'Performance Task'!AM101*$O$2</f>
        <v>#DIV/0!</v>
      </c>
      <c r="P102" s="170" t="e">
        <f t="shared" si="15"/>
        <v>#DIV/0!</v>
      </c>
      <c r="Q102" s="168">
        <f>'Term Test'!S101*$Q$2</f>
        <v>20</v>
      </c>
      <c r="R102" s="168">
        <f>'Written Works'!AX101*$R$2</f>
        <v>12.5</v>
      </c>
      <c r="S102" s="168" t="e">
        <f>'Performance Task'!AY101*$S$2</f>
        <v>#DIV/0!</v>
      </c>
      <c r="T102" s="170" t="e">
        <f t="shared" si="16"/>
        <v>#DIV/0!</v>
      </c>
      <c r="U102" s="170" t="e">
        <f>P102*'Control Panel'!$H$9+T102*'Control Panel'!$H$10</f>
        <v>#DIV/0!</v>
      </c>
      <c r="V102" s="171" t="e">
        <f>L102*'Control Panel'!$I$7+U102*'Control Panel'!$I$11</f>
        <v>#DIV/0!</v>
      </c>
      <c r="W102" s="172" t="str">
        <f t="shared" si="17"/>
        <v>5.00</v>
      </c>
      <c r="X102" s="173" t="e">
        <f t="shared" si="18"/>
        <v>#DIV/0!</v>
      </c>
      <c r="Y102" s="174" t="e">
        <f t="shared" si="19"/>
        <v>#DIV/0!</v>
      </c>
    </row>
    <row r="103" spans="1:25" ht="16.5" thickBot="1" x14ac:dyDescent="0.3">
      <c r="A103" s="1">
        <v>98</v>
      </c>
      <c r="B103" s="108">
        <f>Attendance!B102</f>
        <v>0</v>
      </c>
      <c r="C103" s="109">
        <f>Attendance!C102</f>
        <v>0</v>
      </c>
      <c r="D103" s="168">
        <f>'Term Test'!G102*$D$2</f>
        <v>20</v>
      </c>
      <c r="E103" s="168">
        <f>'Written Works'!N102*$E$2</f>
        <v>12.5</v>
      </c>
      <c r="F103" s="168">
        <f>'Performance Task'!O102*$F$2</f>
        <v>17.5</v>
      </c>
      <c r="G103" s="170">
        <f t="shared" si="13"/>
        <v>50</v>
      </c>
      <c r="H103" s="168">
        <f>'Term Test'!K102*$H$2</f>
        <v>20</v>
      </c>
      <c r="I103" s="168">
        <f>'Written Works'!Z102*$I$2</f>
        <v>12.5</v>
      </c>
      <c r="J103" s="168">
        <f>'Performance Task'!AA102*$J$2</f>
        <v>17.5</v>
      </c>
      <c r="K103" s="169">
        <f t="shared" si="14"/>
        <v>50</v>
      </c>
      <c r="L103" s="169">
        <f>G103*'Control Panel'!$H$5+K103*'Control Panel'!$H$6</f>
        <v>50</v>
      </c>
      <c r="M103" s="168">
        <f>'Term Test'!O102*$M$2</f>
        <v>20</v>
      </c>
      <c r="N103" s="168">
        <f>'Written Works'!AL102*$N$2</f>
        <v>12.5</v>
      </c>
      <c r="O103" s="168" t="e">
        <f>'Performance Task'!AM102*$O$2</f>
        <v>#DIV/0!</v>
      </c>
      <c r="P103" s="170" t="e">
        <f t="shared" si="15"/>
        <v>#DIV/0!</v>
      </c>
      <c r="Q103" s="168">
        <f>'Term Test'!S102*$Q$2</f>
        <v>20</v>
      </c>
      <c r="R103" s="168">
        <f>'Written Works'!AX102*$R$2</f>
        <v>12.5</v>
      </c>
      <c r="S103" s="168" t="e">
        <f>'Performance Task'!AY102*$S$2</f>
        <v>#DIV/0!</v>
      </c>
      <c r="T103" s="170" t="e">
        <f t="shared" si="16"/>
        <v>#DIV/0!</v>
      </c>
      <c r="U103" s="170" t="e">
        <f>P103*'Control Panel'!$H$9+T103*'Control Panel'!$H$10</f>
        <v>#DIV/0!</v>
      </c>
      <c r="V103" s="171" t="e">
        <f>L103*'Control Panel'!$I$7+U103*'Control Panel'!$I$11</f>
        <v>#DIV/0!</v>
      </c>
      <c r="W103" s="172" t="str">
        <f t="shared" si="17"/>
        <v>5.00</v>
      </c>
      <c r="X103" s="173" t="e">
        <f t="shared" si="18"/>
        <v>#DIV/0!</v>
      </c>
      <c r="Y103" s="174" t="e">
        <f t="shared" si="19"/>
        <v>#DIV/0!</v>
      </c>
    </row>
    <row r="104" spans="1:25" ht="16.5" thickBot="1" x14ac:dyDescent="0.3">
      <c r="A104" s="1">
        <v>99</v>
      </c>
      <c r="B104" s="108">
        <f>Attendance!B103</f>
        <v>0</v>
      </c>
      <c r="C104" s="109">
        <f>Attendance!C103</f>
        <v>0</v>
      </c>
      <c r="D104" s="168">
        <f>'Term Test'!G103*$D$2</f>
        <v>20</v>
      </c>
      <c r="E104" s="168">
        <f>'Written Works'!N103*$E$2</f>
        <v>12.5</v>
      </c>
      <c r="F104" s="168">
        <f>'Performance Task'!O103*$F$2</f>
        <v>17.5</v>
      </c>
      <c r="G104" s="170">
        <f t="shared" si="13"/>
        <v>50</v>
      </c>
      <c r="H104" s="168">
        <f>'Term Test'!K103*$H$2</f>
        <v>20</v>
      </c>
      <c r="I104" s="168">
        <f>'Written Works'!Z103*$I$2</f>
        <v>12.5</v>
      </c>
      <c r="J104" s="168">
        <f>'Performance Task'!AA103*$J$2</f>
        <v>17.5</v>
      </c>
      <c r="K104" s="169">
        <f t="shared" si="14"/>
        <v>50</v>
      </c>
      <c r="L104" s="169">
        <f>G104*'Control Panel'!$H$5+K104*'Control Panel'!$H$6</f>
        <v>50</v>
      </c>
      <c r="M104" s="168">
        <f>'Term Test'!O103*$M$2</f>
        <v>20</v>
      </c>
      <c r="N104" s="168">
        <f>'Written Works'!AL103*$N$2</f>
        <v>12.5</v>
      </c>
      <c r="O104" s="168" t="e">
        <f>'Performance Task'!AM103*$O$2</f>
        <v>#DIV/0!</v>
      </c>
      <c r="P104" s="170" t="e">
        <f t="shared" si="15"/>
        <v>#DIV/0!</v>
      </c>
      <c r="Q104" s="168">
        <f>'Term Test'!S103*$Q$2</f>
        <v>20</v>
      </c>
      <c r="R104" s="168">
        <f>'Written Works'!AX103*$R$2</f>
        <v>12.5</v>
      </c>
      <c r="S104" s="168" t="e">
        <f>'Performance Task'!AY103*$S$2</f>
        <v>#DIV/0!</v>
      </c>
      <c r="T104" s="170" t="e">
        <f t="shared" si="16"/>
        <v>#DIV/0!</v>
      </c>
      <c r="U104" s="170" t="e">
        <f>P104*'Control Panel'!$H$9+T104*'Control Panel'!$H$10</f>
        <v>#DIV/0!</v>
      </c>
      <c r="V104" s="171" t="e">
        <f>L104*'Control Panel'!$I$7+U104*'Control Panel'!$I$11</f>
        <v>#DIV/0!</v>
      </c>
      <c r="W104" s="172" t="str">
        <f t="shared" si="17"/>
        <v>5.00</v>
      </c>
      <c r="X104" s="173" t="e">
        <f t="shared" si="18"/>
        <v>#DIV/0!</v>
      </c>
      <c r="Y104" s="174" t="e">
        <f t="shared" si="19"/>
        <v>#DIV/0!</v>
      </c>
    </row>
    <row r="105" spans="1:25" ht="15.75" x14ac:dyDescent="0.25">
      <c r="A105" s="1">
        <v>100</v>
      </c>
      <c r="B105" s="108">
        <f>Attendance!B104</f>
        <v>0</v>
      </c>
      <c r="C105" s="109">
        <f>Attendance!C104</f>
        <v>0</v>
      </c>
      <c r="D105" s="168">
        <f>'Term Test'!G104*$D$2</f>
        <v>20</v>
      </c>
      <c r="E105" s="168">
        <f>'Written Works'!N104*$E$2</f>
        <v>12.5</v>
      </c>
      <c r="F105" s="168">
        <f>'Performance Task'!O104*$F$2</f>
        <v>17.5</v>
      </c>
      <c r="G105" s="170">
        <f t="shared" si="13"/>
        <v>50</v>
      </c>
      <c r="H105" s="168">
        <f>'Term Test'!K104*$H$2</f>
        <v>20</v>
      </c>
      <c r="I105" s="168">
        <f>'Written Works'!Z104*$I$2</f>
        <v>12.5</v>
      </c>
      <c r="J105" s="168">
        <f>'Performance Task'!AA104*$J$2</f>
        <v>17.5</v>
      </c>
      <c r="K105" s="169">
        <f t="shared" si="14"/>
        <v>50</v>
      </c>
      <c r="L105" s="169">
        <f>G105*'Control Panel'!$H$5+K105*'Control Panel'!$H$6</f>
        <v>50</v>
      </c>
      <c r="M105" s="168">
        <f>'Term Test'!O104*$M$2</f>
        <v>20</v>
      </c>
      <c r="N105" s="168">
        <f>'Written Works'!AL104*$N$2</f>
        <v>12.5</v>
      </c>
      <c r="O105" s="168" t="e">
        <f>'Performance Task'!AM104*$O$2</f>
        <v>#DIV/0!</v>
      </c>
      <c r="P105" s="170" t="e">
        <f t="shared" si="15"/>
        <v>#DIV/0!</v>
      </c>
      <c r="Q105" s="168">
        <f>'Term Test'!S104*$Q$2</f>
        <v>20</v>
      </c>
      <c r="R105" s="168">
        <f>'Written Works'!AX104*$R$2</f>
        <v>12.5</v>
      </c>
      <c r="S105" s="168" t="e">
        <f>'Performance Task'!AY104*$S$2</f>
        <v>#DIV/0!</v>
      </c>
      <c r="T105" s="170" t="e">
        <f t="shared" si="16"/>
        <v>#DIV/0!</v>
      </c>
      <c r="U105" s="170" t="e">
        <f>P105*'Control Panel'!$H$9+T105*'Control Panel'!$H$10</f>
        <v>#DIV/0!</v>
      </c>
      <c r="V105" s="171" t="e">
        <f>L105*'Control Panel'!$I$7+U105*'Control Panel'!$I$11</f>
        <v>#DIV/0!</v>
      </c>
      <c r="W105" s="172" t="str">
        <f t="shared" si="17"/>
        <v>5.00</v>
      </c>
      <c r="X105" s="173" t="e">
        <f t="shared" si="18"/>
        <v>#DIV/0!</v>
      </c>
      <c r="Y105" s="174" t="e">
        <f t="shared" si="19"/>
        <v>#DIV/0!</v>
      </c>
    </row>
  </sheetData>
  <sheetProtection algorithmName="SHA-512" hashValue="xDtwj37ZWY57wJjObhfJ+aZ8quMV9wRr/sd29HqEKtU+DDxAsBJW8AI0RzBxvNkzv2Z6BGD+aam2G5LG1M3JGA==" saltValue="guqyqLYet1OSuYgZ3gKEPA==" spinCount="100000" sheet="1" objects="1" scenarios="1"/>
  <mergeCells count="9">
    <mergeCell ref="A4:C4"/>
    <mergeCell ref="W4:W5"/>
    <mergeCell ref="X4:X5"/>
    <mergeCell ref="Y4:Y5"/>
    <mergeCell ref="D1:G1"/>
    <mergeCell ref="H1:K1"/>
    <mergeCell ref="M1:P1"/>
    <mergeCell ref="Q1:V1"/>
    <mergeCell ref="W1:X3"/>
  </mergeCells>
  <conditionalFormatting sqref="V6:V105">
    <cfRule type="cellIs" dxfId="7" priority="15" operator="lessThan">
      <formula>74.9</formula>
    </cfRule>
  </conditionalFormatting>
  <conditionalFormatting sqref="P6:P105">
    <cfRule type="cellIs" dxfId="6" priority="14" operator="lessThan">
      <formula>74.9</formula>
    </cfRule>
  </conditionalFormatting>
  <conditionalFormatting sqref="L6:L105">
    <cfRule type="cellIs" dxfId="5" priority="10" operator="lessThan">
      <formula>74.9</formula>
    </cfRule>
    <cfRule type="cellIs" dxfId="4" priority="13" operator="lessThan">
      <formula>74.9</formula>
    </cfRule>
  </conditionalFormatting>
  <conditionalFormatting sqref="K6:K105">
    <cfRule type="cellIs" dxfId="3" priority="9" operator="lessThan">
      <formula>74.9</formula>
    </cfRule>
  </conditionalFormatting>
  <conditionalFormatting sqref="G6:G105">
    <cfRule type="cellIs" dxfId="2" priority="8" operator="lessThan">
      <formula>74.9</formula>
    </cfRule>
  </conditionalFormatting>
  <conditionalFormatting sqref="Y11:Y12">
    <cfRule type="cellIs" dxfId="1" priority="5" operator="lessThan">
      <formula>74.9</formula>
    </cfRule>
  </conditionalFormatting>
  <conditionalFormatting sqref="Y6:Y10">
    <cfRule type="cellIs" priority="2" operator="lessThan">
      <formula>$V$6</formula>
    </cfRule>
  </conditionalFormatting>
  <conditionalFormatting sqref="U7:U105">
    <cfRule type="cellIs" dxfId="0" priority="1" operator="lessThan">
      <formula>74.9</formula>
    </cfRule>
  </conditionalFormatting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052E0-305E-4A6F-921E-AF4A845D4951}">
  <sheetPr codeName="Sheet8"/>
  <dimension ref="A1:P131"/>
  <sheetViews>
    <sheetView tabSelected="1" topLeftCell="A61" zoomScaleNormal="100" workbookViewId="0">
      <selection activeCell="S27" sqref="S27"/>
    </sheetView>
  </sheetViews>
  <sheetFormatPr defaultRowHeight="15.75" x14ac:dyDescent="0.25"/>
  <cols>
    <col min="1" max="1" width="4.5703125" style="129" customWidth="1"/>
    <col min="2" max="2" width="12.28515625" style="129" customWidth="1"/>
    <col min="3" max="10" width="9.140625" style="129"/>
    <col min="11" max="11" width="1.140625" style="129" customWidth="1"/>
    <col min="12" max="12" width="6.7109375" style="129" customWidth="1"/>
    <col min="13" max="13" width="2" style="129" customWidth="1"/>
    <col min="14" max="14" width="6.7109375" style="129" customWidth="1"/>
    <col min="15" max="16384" width="9.140625" style="129"/>
  </cols>
  <sheetData>
    <row r="1" spans="1:16" x14ac:dyDescent="0.25">
      <c r="A1" s="290" t="s">
        <v>57</v>
      </c>
      <c r="B1" s="290"/>
      <c r="C1" s="290"/>
      <c r="D1" s="290" t="s">
        <v>58</v>
      </c>
      <c r="E1" s="290"/>
      <c r="F1" s="290"/>
      <c r="G1" s="290"/>
      <c r="H1" s="290"/>
      <c r="I1" s="290"/>
      <c r="J1" s="152" t="s">
        <v>59</v>
      </c>
      <c r="K1" s="130"/>
      <c r="L1" s="290" t="str">
        <f>Profile!H4</f>
        <v>1st Semester</v>
      </c>
      <c r="M1" s="290"/>
      <c r="N1" s="290"/>
      <c r="O1" s="131"/>
    </row>
    <row r="2" spans="1:16" x14ac:dyDescent="0.25">
      <c r="D2" s="290" t="s">
        <v>32</v>
      </c>
      <c r="E2" s="290"/>
      <c r="F2" s="290"/>
      <c r="G2" s="290"/>
      <c r="H2" s="290"/>
      <c r="I2" s="290"/>
      <c r="J2" s="152" t="s">
        <v>60</v>
      </c>
      <c r="K2" s="130"/>
      <c r="L2" s="290" t="str">
        <f>Profile!N4</f>
        <v>2020-2021</v>
      </c>
      <c r="M2" s="290"/>
      <c r="N2" s="290"/>
      <c r="O2" s="131"/>
    </row>
    <row r="3" spans="1:16" x14ac:dyDescent="0.25">
      <c r="D3" s="290" t="s">
        <v>36</v>
      </c>
      <c r="E3" s="290"/>
      <c r="F3" s="290"/>
      <c r="G3" s="290"/>
      <c r="H3" s="290"/>
      <c r="I3" s="290"/>
    </row>
    <row r="5" spans="1:16" x14ac:dyDescent="0.25">
      <c r="A5" s="283" t="s">
        <v>100</v>
      </c>
      <c r="B5" s="283"/>
      <c r="C5" s="284" t="str">
        <f>Profile!E10</f>
        <v>Code</v>
      </c>
      <c r="D5" s="284"/>
      <c r="I5" s="149" t="s">
        <v>65</v>
      </c>
      <c r="J5" s="148">
        <f>Profile!Q10</f>
        <v>1</v>
      </c>
      <c r="K5" s="132"/>
    </row>
    <row r="6" spans="1:16" x14ac:dyDescent="0.25">
      <c r="A6" s="283" t="s">
        <v>62</v>
      </c>
      <c r="B6" s="283"/>
      <c r="C6" s="291" t="str">
        <f>Profile!E11</f>
        <v>Title</v>
      </c>
      <c r="D6" s="291"/>
      <c r="E6" s="291"/>
      <c r="F6" s="291"/>
      <c r="G6" s="291"/>
      <c r="H6" s="291"/>
      <c r="I6" s="149" t="s">
        <v>66</v>
      </c>
      <c r="J6" s="148" t="str">
        <f>Profile!Q12</f>
        <v>MW</v>
      </c>
      <c r="K6" s="132"/>
      <c r="L6" s="149" t="s">
        <v>67</v>
      </c>
      <c r="M6" s="284" t="str">
        <f>Profile!R12</f>
        <v>7:00 - 8:30</v>
      </c>
      <c r="N6" s="284"/>
      <c r="O6" s="284"/>
      <c r="P6" s="131"/>
    </row>
    <row r="7" spans="1:16" x14ac:dyDescent="0.25">
      <c r="A7" s="283" t="s">
        <v>63</v>
      </c>
      <c r="B7" s="283"/>
      <c r="C7" s="284">
        <f>Profile!E12</f>
        <v>3</v>
      </c>
      <c r="D7" s="284"/>
      <c r="I7" s="149" t="s">
        <v>68</v>
      </c>
      <c r="J7" s="148">
        <f>Profile!Q11</f>
        <v>45</v>
      </c>
      <c r="K7" s="132"/>
    </row>
    <row r="8" spans="1:16" x14ac:dyDescent="0.25">
      <c r="A8" s="283" t="s">
        <v>64</v>
      </c>
      <c r="B8" s="283"/>
      <c r="C8" s="284" t="str">
        <f>Profile!E6</f>
        <v>Your full name</v>
      </c>
      <c r="D8" s="284"/>
      <c r="E8" s="284"/>
      <c r="F8" s="284"/>
      <c r="G8" s="284"/>
      <c r="H8" s="284"/>
      <c r="I8" s="149" t="s">
        <v>69</v>
      </c>
      <c r="J8" s="148">
        <f>Profile!T10</f>
        <v>45</v>
      </c>
      <c r="K8" s="132"/>
    </row>
    <row r="9" spans="1:16" ht="8.25" customHeight="1" thickBot="1" x14ac:dyDescent="0.3"/>
    <row r="10" spans="1:16" ht="32.25" customHeight="1" x14ac:dyDescent="0.25">
      <c r="A10" s="108"/>
      <c r="B10" s="285" t="s">
        <v>70</v>
      </c>
      <c r="C10" s="285"/>
      <c r="D10" s="285"/>
      <c r="E10" s="285"/>
      <c r="F10" s="285"/>
      <c r="G10" s="151" t="s">
        <v>14</v>
      </c>
      <c r="H10" s="150" t="s">
        <v>18</v>
      </c>
      <c r="I10" s="286" t="s">
        <v>11</v>
      </c>
      <c r="J10" s="286"/>
      <c r="K10" s="133"/>
      <c r="L10" s="287" t="s">
        <v>71</v>
      </c>
      <c r="M10" s="288"/>
      <c r="N10" s="288"/>
      <c r="O10" s="289"/>
    </row>
    <row r="11" spans="1:16" x14ac:dyDescent="0.25">
      <c r="A11" s="176">
        <f>Attendance!A5</f>
        <v>1</v>
      </c>
      <c r="B11" s="256" t="str">
        <f>Attendance!B5</f>
        <v>AKON, Michael V.</v>
      </c>
      <c r="C11" s="256"/>
      <c r="D11" s="256"/>
      <c r="E11" s="256"/>
      <c r="F11" s="256"/>
      <c r="G11" s="175" t="str">
        <f>'Consolidated Data'!W6</f>
        <v>1.00</v>
      </c>
      <c r="H11" s="175" t="e">
        <f>'Consolidated Data'!X6</f>
        <v>#DIV/0!</v>
      </c>
      <c r="I11" s="257" t="e">
        <f>'Consolidated Data'!Y6</f>
        <v>#DIV/0!</v>
      </c>
      <c r="J11" s="258"/>
      <c r="L11" s="279" t="s">
        <v>89</v>
      </c>
      <c r="M11" s="280"/>
      <c r="N11" s="280"/>
      <c r="O11" s="136"/>
    </row>
    <row r="12" spans="1:16" x14ac:dyDescent="0.25">
      <c r="A12" s="176">
        <f>Attendance!A6</f>
        <v>2</v>
      </c>
      <c r="B12" s="256" t="str">
        <f>Attendance!B6</f>
        <v>DAUL, Jomar B.</v>
      </c>
      <c r="C12" s="256"/>
      <c r="D12" s="256"/>
      <c r="E12" s="256"/>
      <c r="F12" s="256"/>
      <c r="G12" s="175" t="str">
        <f>'Consolidated Data'!W7</f>
        <v>5.00</v>
      </c>
      <c r="H12" s="175" t="e">
        <f>'Consolidated Data'!X7</f>
        <v>#DIV/0!</v>
      </c>
      <c r="I12" s="257" t="e">
        <f>'Consolidated Data'!Y7</f>
        <v>#DIV/0!</v>
      </c>
      <c r="J12" s="258"/>
      <c r="L12" s="145">
        <v>1</v>
      </c>
      <c r="M12" s="140" t="s">
        <v>75</v>
      </c>
      <c r="N12" s="140" t="s">
        <v>76</v>
      </c>
      <c r="O12" s="146"/>
    </row>
    <row r="13" spans="1:16" x14ac:dyDescent="0.25">
      <c r="A13" s="176">
        <f>Attendance!A7</f>
        <v>3</v>
      </c>
      <c r="B13" s="256" t="str">
        <f>Attendance!B7</f>
        <v>MAGSAYO, Roche T.</v>
      </c>
      <c r="C13" s="256"/>
      <c r="D13" s="256"/>
      <c r="E13" s="256"/>
      <c r="F13" s="256"/>
      <c r="G13" s="175" t="str">
        <f>'Consolidated Data'!W8</f>
        <v>5.00</v>
      </c>
      <c r="H13" s="175" t="e">
        <f>'Consolidated Data'!X8</f>
        <v>#DIV/0!</v>
      </c>
      <c r="I13" s="257" t="e">
        <f>'Consolidated Data'!Y8</f>
        <v>#DIV/0!</v>
      </c>
      <c r="J13" s="258"/>
      <c r="L13" s="145">
        <v>1.25</v>
      </c>
      <c r="M13" s="140" t="s">
        <v>75</v>
      </c>
      <c r="N13" s="140" t="s">
        <v>77</v>
      </c>
      <c r="O13" s="146"/>
    </row>
    <row r="14" spans="1:16" x14ac:dyDescent="0.25">
      <c r="A14" s="176">
        <f>Attendance!A8</f>
        <v>4</v>
      </c>
      <c r="B14" s="256">
        <f>Attendance!B8</f>
        <v>0</v>
      </c>
      <c r="C14" s="256"/>
      <c r="D14" s="256"/>
      <c r="E14" s="256"/>
      <c r="F14" s="256"/>
      <c r="G14" s="175" t="str">
        <f>'Consolidated Data'!W9</f>
        <v>5.00</v>
      </c>
      <c r="H14" s="175" t="e">
        <f>'Consolidated Data'!X9</f>
        <v>#DIV/0!</v>
      </c>
      <c r="I14" s="257" t="e">
        <f>'Consolidated Data'!Y9</f>
        <v>#DIV/0!</v>
      </c>
      <c r="J14" s="258"/>
      <c r="L14" s="145">
        <v>1.5</v>
      </c>
      <c r="M14" s="140" t="s">
        <v>75</v>
      </c>
      <c r="N14" s="140" t="s">
        <v>78</v>
      </c>
      <c r="O14" s="146"/>
    </row>
    <row r="15" spans="1:16" x14ac:dyDescent="0.25">
      <c r="A15" s="176">
        <f>Attendance!A9</f>
        <v>5</v>
      </c>
      <c r="B15" s="256">
        <f>Attendance!B9</f>
        <v>0</v>
      </c>
      <c r="C15" s="256"/>
      <c r="D15" s="256"/>
      <c r="E15" s="256"/>
      <c r="F15" s="256"/>
      <c r="G15" s="175" t="str">
        <f>'Consolidated Data'!W10</f>
        <v>5.00</v>
      </c>
      <c r="H15" s="175" t="e">
        <f>'Consolidated Data'!X10</f>
        <v>#DIV/0!</v>
      </c>
      <c r="I15" s="257" t="e">
        <f>'Consolidated Data'!Y10</f>
        <v>#DIV/0!</v>
      </c>
      <c r="J15" s="258"/>
      <c r="L15" s="145">
        <v>1.75</v>
      </c>
      <c r="M15" s="140" t="s">
        <v>75</v>
      </c>
      <c r="N15" s="140" t="s">
        <v>79</v>
      </c>
      <c r="O15" s="146"/>
    </row>
    <row r="16" spans="1:16" x14ac:dyDescent="0.25">
      <c r="A16" s="176">
        <f>Attendance!A10</f>
        <v>6</v>
      </c>
      <c r="B16" s="256">
        <f>Attendance!B10</f>
        <v>0</v>
      </c>
      <c r="C16" s="256"/>
      <c r="D16" s="256"/>
      <c r="E16" s="256"/>
      <c r="F16" s="256"/>
      <c r="G16" s="175" t="str">
        <f>'Consolidated Data'!W11</f>
        <v>5.00</v>
      </c>
      <c r="H16" s="175" t="e">
        <f>'Consolidated Data'!X11</f>
        <v>#DIV/0!</v>
      </c>
      <c r="I16" s="257" t="e">
        <f>'Consolidated Data'!Y11</f>
        <v>#DIV/0!</v>
      </c>
      <c r="J16" s="258"/>
      <c r="L16" s="145">
        <v>2</v>
      </c>
      <c r="M16" s="140" t="s">
        <v>75</v>
      </c>
      <c r="N16" s="140" t="s">
        <v>80</v>
      </c>
      <c r="O16" s="146"/>
    </row>
    <row r="17" spans="1:15" x14ac:dyDescent="0.25">
      <c r="A17" s="176">
        <f>Attendance!A11</f>
        <v>7</v>
      </c>
      <c r="B17" s="256">
        <f>Attendance!B11</f>
        <v>0</v>
      </c>
      <c r="C17" s="256"/>
      <c r="D17" s="256"/>
      <c r="E17" s="256"/>
      <c r="F17" s="256"/>
      <c r="G17" s="175" t="str">
        <f>'Consolidated Data'!W12</f>
        <v>5.00</v>
      </c>
      <c r="H17" s="175" t="e">
        <f>'Consolidated Data'!X12</f>
        <v>#DIV/0!</v>
      </c>
      <c r="I17" s="257" t="e">
        <f>'Consolidated Data'!Y12</f>
        <v>#DIV/0!</v>
      </c>
      <c r="J17" s="258"/>
      <c r="L17" s="145">
        <v>2.25</v>
      </c>
      <c r="M17" s="140" t="s">
        <v>75</v>
      </c>
      <c r="N17" s="140" t="s">
        <v>81</v>
      </c>
      <c r="O17" s="146"/>
    </row>
    <row r="18" spans="1:15" x14ac:dyDescent="0.25">
      <c r="A18" s="176">
        <f>Attendance!A12</f>
        <v>8</v>
      </c>
      <c r="B18" s="256">
        <f>Attendance!B12</f>
        <v>0</v>
      </c>
      <c r="C18" s="256"/>
      <c r="D18" s="256"/>
      <c r="E18" s="256"/>
      <c r="F18" s="256"/>
      <c r="G18" s="175" t="str">
        <f>'Consolidated Data'!W13</f>
        <v>5.00</v>
      </c>
      <c r="H18" s="175" t="e">
        <f>'Consolidated Data'!X13</f>
        <v>#DIV/0!</v>
      </c>
      <c r="I18" s="257" t="e">
        <f>'Consolidated Data'!Y13</f>
        <v>#DIV/0!</v>
      </c>
      <c r="J18" s="258"/>
      <c r="L18" s="145">
        <v>2.5</v>
      </c>
      <c r="M18" s="140" t="s">
        <v>75</v>
      </c>
      <c r="N18" s="140" t="s">
        <v>82</v>
      </c>
      <c r="O18" s="146"/>
    </row>
    <row r="19" spans="1:15" x14ac:dyDescent="0.25">
      <c r="A19" s="176">
        <f>Attendance!A13</f>
        <v>9</v>
      </c>
      <c r="B19" s="256">
        <f>Attendance!B13</f>
        <v>0</v>
      </c>
      <c r="C19" s="256"/>
      <c r="D19" s="256"/>
      <c r="E19" s="256"/>
      <c r="F19" s="256"/>
      <c r="G19" s="175" t="str">
        <f>'Consolidated Data'!W14</f>
        <v>5.00</v>
      </c>
      <c r="H19" s="175" t="e">
        <f>'Consolidated Data'!X14</f>
        <v>#DIV/0!</v>
      </c>
      <c r="I19" s="257" t="e">
        <f>'Consolidated Data'!Y14</f>
        <v>#DIV/0!</v>
      </c>
      <c r="J19" s="258"/>
      <c r="L19" s="145">
        <v>2.75</v>
      </c>
      <c r="M19" s="140" t="s">
        <v>75</v>
      </c>
      <c r="N19" s="140" t="s">
        <v>83</v>
      </c>
      <c r="O19" s="146"/>
    </row>
    <row r="20" spans="1:15" x14ac:dyDescent="0.25">
      <c r="A20" s="176">
        <f>Attendance!A14</f>
        <v>10</v>
      </c>
      <c r="B20" s="256">
        <f>Attendance!B14</f>
        <v>0</v>
      </c>
      <c r="C20" s="256"/>
      <c r="D20" s="256"/>
      <c r="E20" s="256"/>
      <c r="F20" s="256"/>
      <c r="G20" s="175" t="str">
        <f>'Consolidated Data'!W15</f>
        <v>5.00</v>
      </c>
      <c r="H20" s="175" t="e">
        <f>'Consolidated Data'!X15</f>
        <v>#DIV/0!</v>
      </c>
      <c r="I20" s="257" t="e">
        <f>'Consolidated Data'!Y15</f>
        <v>#DIV/0!</v>
      </c>
      <c r="J20" s="258"/>
      <c r="L20" s="145">
        <v>3</v>
      </c>
      <c r="M20" s="140" t="s">
        <v>75</v>
      </c>
      <c r="N20" s="140" t="s">
        <v>84</v>
      </c>
      <c r="O20" s="146"/>
    </row>
    <row r="21" spans="1:15" x14ac:dyDescent="0.25">
      <c r="A21" s="176">
        <f>Attendance!A15</f>
        <v>11</v>
      </c>
      <c r="B21" s="256">
        <f>Attendance!B15</f>
        <v>0</v>
      </c>
      <c r="C21" s="256"/>
      <c r="D21" s="256"/>
      <c r="E21" s="256"/>
      <c r="F21" s="256"/>
      <c r="G21" s="175" t="str">
        <f>'Consolidated Data'!W16</f>
        <v>5.00</v>
      </c>
      <c r="H21" s="175" t="e">
        <f>'Consolidated Data'!X16</f>
        <v>#DIV/0!</v>
      </c>
      <c r="I21" s="257" t="e">
        <f>'Consolidated Data'!Y16</f>
        <v>#DIV/0!</v>
      </c>
      <c r="J21" s="258"/>
      <c r="L21" s="145">
        <v>5</v>
      </c>
      <c r="M21" s="140" t="s">
        <v>75</v>
      </c>
      <c r="N21" s="140" t="s">
        <v>85</v>
      </c>
      <c r="O21" s="146"/>
    </row>
    <row r="22" spans="1:15" x14ac:dyDescent="0.25">
      <c r="A22" s="176">
        <f>Attendance!A16</f>
        <v>12</v>
      </c>
      <c r="B22" s="256">
        <f>Attendance!B16</f>
        <v>0</v>
      </c>
      <c r="C22" s="256"/>
      <c r="D22" s="256"/>
      <c r="E22" s="256"/>
      <c r="F22" s="256"/>
      <c r="G22" s="175" t="str">
        <f>'Consolidated Data'!W17</f>
        <v>5.00</v>
      </c>
      <c r="H22" s="175" t="e">
        <f>'Consolidated Data'!X17</f>
        <v>#DIV/0!</v>
      </c>
      <c r="I22" s="257" t="e">
        <f>'Consolidated Data'!Y17</f>
        <v>#DIV/0!</v>
      </c>
      <c r="J22" s="258"/>
      <c r="L22" s="147" t="s">
        <v>72</v>
      </c>
      <c r="M22" s="140" t="s">
        <v>75</v>
      </c>
      <c r="N22" s="140" t="s">
        <v>86</v>
      </c>
      <c r="O22" s="146"/>
    </row>
    <row r="23" spans="1:15" ht="15.75" customHeight="1" x14ac:dyDescent="0.25">
      <c r="A23" s="176">
        <f>Attendance!A17</f>
        <v>13</v>
      </c>
      <c r="B23" s="256">
        <f>Attendance!B17</f>
        <v>0</v>
      </c>
      <c r="C23" s="256"/>
      <c r="D23" s="256"/>
      <c r="E23" s="256"/>
      <c r="F23" s="256"/>
      <c r="G23" s="175" t="str">
        <f>'Consolidated Data'!W18</f>
        <v>5.00</v>
      </c>
      <c r="H23" s="175" t="e">
        <f>'Consolidated Data'!X18</f>
        <v>#DIV/0!</v>
      </c>
      <c r="I23" s="257" t="e">
        <f>'Consolidated Data'!Y18</f>
        <v>#DIV/0!</v>
      </c>
      <c r="J23" s="258"/>
      <c r="L23" s="147" t="s">
        <v>73</v>
      </c>
      <c r="M23" s="140" t="s">
        <v>75</v>
      </c>
      <c r="N23" s="140" t="s">
        <v>87</v>
      </c>
      <c r="O23" s="146"/>
    </row>
    <row r="24" spans="1:15" ht="15.75" customHeight="1" x14ac:dyDescent="0.25">
      <c r="A24" s="176">
        <f>Attendance!A18</f>
        <v>14</v>
      </c>
      <c r="B24" s="256">
        <f>Attendance!B18</f>
        <v>0</v>
      </c>
      <c r="C24" s="256"/>
      <c r="D24" s="256"/>
      <c r="E24" s="256"/>
      <c r="F24" s="256"/>
      <c r="G24" s="175" t="str">
        <f>'Consolidated Data'!W19</f>
        <v>5.00</v>
      </c>
      <c r="H24" s="175" t="e">
        <f>'Consolidated Data'!X19</f>
        <v>#DIV/0!</v>
      </c>
      <c r="I24" s="257" t="e">
        <f>'Consolidated Data'!Y19</f>
        <v>#DIV/0!</v>
      </c>
      <c r="J24" s="258"/>
      <c r="L24" s="147" t="s">
        <v>74</v>
      </c>
      <c r="M24" s="140" t="s">
        <v>75</v>
      </c>
      <c r="N24" s="281" t="s">
        <v>88</v>
      </c>
      <c r="O24" s="282"/>
    </row>
    <row r="25" spans="1:15" x14ac:dyDescent="0.25">
      <c r="A25" s="176">
        <f>Attendance!A19</f>
        <v>15</v>
      </c>
      <c r="B25" s="256">
        <f>Attendance!B19</f>
        <v>0</v>
      </c>
      <c r="C25" s="256"/>
      <c r="D25" s="256"/>
      <c r="E25" s="256"/>
      <c r="F25" s="256"/>
      <c r="G25" s="175" t="str">
        <f>'Consolidated Data'!W20</f>
        <v>5.00</v>
      </c>
      <c r="H25" s="175" t="e">
        <f>'Consolidated Data'!X20</f>
        <v>#DIV/0!</v>
      </c>
      <c r="I25" s="257" t="e">
        <f>'Consolidated Data'!Y20</f>
        <v>#DIV/0!</v>
      </c>
      <c r="J25" s="258"/>
      <c r="L25" s="134"/>
      <c r="M25" s="135"/>
      <c r="N25" s="141"/>
      <c r="O25" s="136"/>
    </row>
    <row r="26" spans="1:15" x14ac:dyDescent="0.25">
      <c r="A26" s="176">
        <f>Attendance!A20</f>
        <v>16</v>
      </c>
      <c r="B26" s="256">
        <f>Attendance!B20</f>
        <v>0</v>
      </c>
      <c r="C26" s="256"/>
      <c r="D26" s="256"/>
      <c r="E26" s="256"/>
      <c r="F26" s="256"/>
      <c r="G26" s="175" t="str">
        <f>'Consolidated Data'!W21</f>
        <v>5.00</v>
      </c>
      <c r="H26" s="175" t="e">
        <f>'Consolidated Data'!X21</f>
        <v>#DIV/0!</v>
      </c>
      <c r="I26" s="257" t="e">
        <f>'Consolidated Data'!Y21</f>
        <v>#DIV/0!</v>
      </c>
      <c r="J26" s="258"/>
      <c r="L26" s="279" t="s">
        <v>90</v>
      </c>
      <c r="M26" s="280"/>
      <c r="N26" s="280"/>
      <c r="O26" s="136"/>
    </row>
    <row r="27" spans="1:15" x14ac:dyDescent="0.25">
      <c r="A27" s="176">
        <f>Attendance!A21</f>
        <v>17</v>
      </c>
      <c r="B27" s="256">
        <f>Attendance!B21</f>
        <v>0</v>
      </c>
      <c r="C27" s="256"/>
      <c r="D27" s="256"/>
      <c r="E27" s="256"/>
      <c r="F27" s="256"/>
      <c r="G27" s="175" t="str">
        <f>'Consolidated Data'!W22</f>
        <v>5.00</v>
      </c>
      <c r="H27" s="175" t="e">
        <f>'Consolidated Data'!X22</f>
        <v>#DIV/0!</v>
      </c>
      <c r="I27" s="257" t="e">
        <f>'Consolidated Data'!Y22</f>
        <v>#DIV/0!</v>
      </c>
      <c r="J27" s="258"/>
      <c r="L27" s="142">
        <v>1</v>
      </c>
      <c r="M27" s="140"/>
      <c r="N27" s="277" t="s">
        <v>91</v>
      </c>
      <c r="O27" s="278"/>
    </row>
    <row r="28" spans="1:15" x14ac:dyDescent="0.25">
      <c r="A28" s="176">
        <f>Attendance!A22</f>
        <v>18</v>
      </c>
      <c r="B28" s="256">
        <f>Attendance!B22</f>
        <v>0</v>
      </c>
      <c r="C28" s="256"/>
      <c r="D28" s="256"/>
      <c r="E28" s="256"/>
      <c r="F28" s="256"/>
      <c r="G28" s="175" t="str">
        <f>'Consolidated Data'!W23</f>
        <v>5.00</v>
      </c>
      <c r="H28" s="175" t="e">
        <f>'Consolidated Data'!X23</f>
        <v>#DIV/0!</v>
      </c>
      <c r="I28" s="257" t="e">
        <f>'Consolidated Data'!Y23</f>
        <v>#DIV/0!</v>
      </c>
      <c r="J28" s="258"/>
      <c r="L28" s="142">
        <v>1.25</v>
      </c>
      <c r="M28" s="140"/>
      <c r="N28" s="277" t="s">
        <v>92</v>
      </c>
      <c r="O28" s="278"/>
    </row>
    <row r="29" spans="1:15" x14ac:dyDescent="0.25">
      <c r="A29" s="176">
        <f>Attendance!A23</f>
        <v>19</v>
      </c>
      <c r="B29" s="256">
        <f>Attendance!B23</f>
        <v>0</v>
      </c>
      <c r="C29" s="256"/>
      <c r="D29" s="256"/>
      <c r="E29" s="256"/>
      <c r="F29" s="256"/>
      <c r="G29" s="175" t="str">
        <f>'Consolidated Data'!W24</f>
        <v>5.00</v>
      </c>
      <c r="H29" s="175" t="e">
        <f>'Consolidated Data'!X24</f>
        <v>#DIV/0!</v>
      </c>
      <c r="I29" s="257" t="e">
        <f>'Consolidated Data'!Y24</f>
        <v>#DIV/0!</v>
      </c>
      <c r="J29" s="258"/>
      <c r="L29" s="142">
        <v>1.5</v>
      </c>
      <c r="M29" s="140"/>
      <c r="N29" s="277" t="s">
        <v>93</v>
      </c>
      <c r="O29" s="278"/>
    </row>
    <row r="30" spans="1:15" x14ac:dyDescent="0.25">
      <c r="A30" s="176">
        <f>Attendance!A24</f>
        <v>20</v>
      </c>
      <c r="B30" s="256">
        <f>Attendance!B24</f>
        <v>0</v>
      </c>
      <c r="C30" s="256"/>
      <c r="D30" s="256"/>
      <c r="E30" s="256"/>
      <c r="F30" s="256"/>
      <c r="G30" s="175" t="str">
        <f>'Consolidated Data'!W25</f>
        <v>5.00</v>
      </c>
      <c r="H30" s="175" t="e">
        <f>'Consolidated Data'!X25</f>
        <v>#DIV/0!</v>
      </c>
      <c r="I30" s="257" t="e">
        <f>'Consolidated Data'!Y25</f>
        <v>#DIV/0!</v>
      </c>
      <c r="J30" s="258"/>
      <c r="L30" s="142">
        <v>1.75</v>
      </c>
      <c r="M30" s="140"/>
      <c r="N30" s="277" t="s">
        <v>94</v>
      </c>
      <c r="O30" s="278"/>
    </row>
    <row r="31" spans="1:15" x14ac:dyDescent="0.25">
      <c r="A31" s="176">
        <f>Attendance!A25</f>
        <v>21</v>
      </c>
      <c r="B31" s="256">
        <f>Attendance!B25</f>
        <v>0</v>
      </c>
      <c r="C31" s="256"/>
      <c r="D31" s="256"/>
      <c r="E31" s="256"/>
      <c r="F31" s="256"/>
      <c r="G31" s="175" t="str">
        <f>'Consolidated Data'!W26</f>
        <v>5.00</v>
      </c>
      <c r="H31" s="175" t="e">
        <f>'Consolidated Data'!X26</f>
        <v>#DIV/0!</v>
      </c>
      <c r="I31" s="257" t="e">
        <f>'Consolidated Data'!Y26</f>
        <v>#DIV/0!</v>
      </c>
      <c r="J31" s="258"/>
      <c r="L31" s="142">
        <v>2</v>
      </c>
      <c r="M31" s="140"/>
      <c r="N31" s="277" t="s">
        <v>31</v>
      </c>
      <c r="O31" s="278"/>
    </row>
    <row r="32" spans="1:15" x14ac:dyDescent="0.25">
      <c r="A32" s="176">
        <f>Attendance!A26</f>
        <v>22</v>
      </c>
      <c r="B32" s="256">
        <f>Attendance!B26</f>
        <v>0</v>
      </c>
      <c r="C32" s="256"/>
      <c r="D32" s="256"/>
      <c r="E32" s="256"/>
      <c r="F32" s="256"/>
      <c r="G32" s="175" t="str">
        <f>'Consolidated Data'!W27</f>
        <v>5.00</v>
      </c>
      <c r="H32" s="175" t="e">
        <f>'Consolidated Data'!X27</f>
        <v>#DIV/0!</v>
      </c>
      <c r="I32" s="257" t="e">
        <f>'Consolidated Data'!Y27</f>
        <v>#DIV/0!</v>
      </c>
      <c r="J32" s="258"/>
      <c r="L32" s="142">
        <v>3</v>
      </c>
      <c r="M32" s="140"/>
      <c r="N32" s="277" t="s">
        <v>85</v>
      </c>
      <c r="O32" s="278"/>
    </row>
    <row r="33" spans="1:15" x14ac:dyDescent="0.25">
      <c r="A33" s="176">
        <f>Attendance!A27</f>
        <v>23</v>
      </c>
      <c r="B33" s="256">
        <f>Attendance!B27</f>
        <v>0</v>
      </c>
      <c r="C33" s="256"/>
      <c r="D33" s="256"/>
      <c r="E33" s="256"/>
      <c r="F33" s="256"/>
      <c r="G33" s="175" t="str">
        <f>'Consolidated Data'!W28</f>
        <v>5.00</v>
      </c>
      <c r="H33" s="175" t="e">
        <f>'Consolidated Data'!X28</f>
        <v>#DIV/0!</v>
      </c>
      <c r="I33" s="257" t="e">
        <f>'Consolidated Data'!Y28</f>
        <v>#DIV/0!</v>
      </c>
      <c r="J33" s="258"/>
      <c r="L33" s="147" t="s">
        <v>72</v>
      </c>
      <c r="M33" s="140"/>
      <c r="N33" s="277" t="s">
        <v>86</v>
      </c>
      <c r="O33" s="278"/>
    </row>
    <row r="34" spans="1:15" x14ac:dyDescent="0.25">
      <c r="A34" s="176">
        <f>Attendance!A28</f>
        <v>24</v>
      </c>
      <c r="B34" s="256">
        <f>Attendance!B28</f>
        <v>0</v>
      </c>
      <c r="C34" s="256"/>
      <c r="D34" s="256"/>
      <c r="E34" s="256"/>
      <c r="F34" s="256"/>
      <c r="G34" s="175" t="str">
        <f>'Consolidated Data'!W29</f>
        <v>5.00</v>
      </c>
      <c r="H34" s="175" t="e">
        <f>'Consolidated Data'!X29</f>
        <v>#DIV/0!</v>
      </c>
      <c r="I34" s="257" t="e">
        <f>'Consolidated Data'!Y29</f>
        <v>#DIV/0!</v>
      </c>
      <c r="J34" s="258"/>
      <c r="L34" s="147" t="s">
        <v>73</v>
      </c>
      <c r="M34" s="140"/>
      <c r="N34" s="277" t="s">
        <v>87</v>
      </c>
      <c r="O34" s="278"/>
    </row>
    <row r="35" spans="1:15" x14ac:dyDescent="0.25">
      <c r="A35" s="176">
        <f>Attendance!A29</f>
        <v>25</v>
      </c>
      <c r="B35" s="256">
        <f>Attendance!B29</f>
        <v>0</v>
      </c>
      <c r="C35" s="256"/>
      <c r="D35" s="256"/>
      <c r="E35" s="256"/>
      <c r="F35" s="256"/>
      <c r="G35" s="175" t="str">
        <f>'Consolidated Data'!W30</f>
        <v>5.00</v>
      </c>
      <c r="H35" s="175" t="e">
        <f>'Consolidated Data'!X30</f>
        <v>#DIV/0!</v>
      </c>
      <c r="I35" s="257" t="e">
        <f>'Consolidated Data'!Y30</f>
        <v>#DIV/0!</v>
      </c>
      <c r="J35" s="258"/>
      <c r="L35" s="134"/>
      <c r="M35" s="135"/>
      <c r="N35" s="135"/>
      <c r="O35" s="136"/>
    </row>
    <row r="36" spans="1:15" x14ac:dyDescent="0.25">
      <c r="A36" s="176">
        <f>Attendance!A30</f>
        <v>26</v>
      </c>
      <c r="B36" s="256">
        <f>Attendance!B30</f>
        <v>0</v>
      </c>
      <c r="C36" s="256"/>
      <c r="D36" s="256"/>
      <c r="E36" s="256"/>
      <c r="F36" s="256"/>
      <c r="G36" s="175" t="str">
        <f>'Consolidated Data'!W31</f>
        <v>5.00</v>
      </c>
      <c r="H36" s="175" t="e">
        <f>'Consolidated Data'!X31</f>
        <v>#DIV/0!</v>
      </c>
      <c r="I36" s="257" t="e">
        <f>'Consolidated Data'!Y31</f>
        <v>#DIV/0!</v>
      </c>
      <c r="J36" s="258"/>
      <c r="L36" s="134" t="s">
        <v>95</v>
      </c>
      <c r="M36" s="135"/>
      <c r="N36" s="135"/>
      <c r="O36" s="136"/>
    </row>
    <row r="37" spans="1:15" x14ac:dyDescent="0.25">
      <c r="A37" s="176">
        <f>Attendance!A31</f>
        <v>27</v>
      </c>
      <c r="B37" s="256">
        <f>Attendance!B31</f>
        <v>0</v>
      </c>
      <c r="C37" s="256"/>
      <c r="D37" s="256"/>
      <c r="E37" s="256"/>
      <c r="F37" s="256"/>
      <c r="G37" s="175" t="str">
        <f>'Consolidated Data'!W32</f>
        <v>5.00</v>
      </c>
      <c r="H37" s="175" t="e">
        <f>'Consolidated Data'!X32</f>
        <v>#DIV/0!</v>
      </c>
      <c r="I37" s="257" t="e">
        <f>'Consolidated Data'!Y32</f>
        <v>#DIV/0!</v>
      </c>
      <c r="J37" s="258"/>
      <c r="L37" s="274" t="s">
        <v>96</v>
      </c>
      <c r="M37" s="275"/>
      <c r="N37" s="275"/>
      <c r="O37" s="276"/>
    </row>
    <row r="38" spans="1:15" x14ac:dyDescent="0.25">
      <c r="A38" s="176">
        <f>Attendance!A32</f>
        <v>28</v>
      </c>
      <c r="B38" s="256">
        <f>Attendance!B32</f>
        <v>0</v>
      </c>
      <c r="C38" s="256"/>
      <c r="D38" s="256"/>
      <c r="E38" s="256"/>
      <c r="F38" s="256"/>
      <c r="G38" s="175" t="str">
        <f>'Consolidated Data'!W33</f>
        <v>5.00</v>
      </c>
      <c r="H38" s="175" t="e">
        <f>'Consolidated Data'!X33</f>
        <v>#DIV/0!</v>
      </c>
      <c r="I38" s="257" t="e">
        <f>'Consolidated Data'!Y33</f>
        <v>#DIV/0!</v>
      </c>
      <c r="J38" s="258"/>
      <c r="L38" s="274"/>
      <c r="M38" s="275"/>
      <c r="N38" s="275"/>
      <c r="O38" s="276"/>
    </row>
    <row r="39" spans="1:15" x14ac:dyDescent="0.25">
      <c r="A39" s="176">
        <f>Attendance!A33</f>
        <v>29</v>
      </c>
      <c r="B39" s="256">
        <f>Attendance!B33</f>
        <v>0</v>
      </c>
      <c r="C39" s="256"/>
      <c r="D39" s="256"/>
      <c r="E39" s="256"/>
      <c r="F39" s="256"/>
      <c r="G39" s="175" t="str">
        <f>'Consolidated Data'!W34</f>
        <v>5.00</v>
      </c>
      <c r="H39" s="175" t="e">
        <f>'Consolidated Data'!X34</f>
        <v>#DIV/0!</v>
      </c>
      <c r="I39" s="257" t="e">
        <f>'Consolidated Data'!Y34</f>
        <v>#DIV/0!</v>
      </c>
      <c r="J39" s="258"/>
      <c r="L39" s="274"/>
      <c r="M39" s="275"/>
      <c r="N39" s="275"/>
      <c r="O39" s="276"/>
    </row>
    <row r="40" spans="1:15" x14ac:dyDescent="0.25">
      <c r="A40" s="176">
        <f>Attendance!A34</f>
        <v>30</v>
      </c>
      <c r="B40" s="256">
        <f>Attendance!B34</f>
        <v>0</v>
      </c>
      <c r="C40" s="256"/>
      <c r="D40" s="256"/>
      <c r="E40" s="256"/>
      <c r="F40" s="256"/>
      <c r="G40" s="175" t="str">
        <f>'Consolidated Data'!W35</f>
        <v>5.00</v>
      </c>
      <c r="H40" s="175" t="e">
        <f>'Consolidated Data'!X35</f>
        <v>#DIV/0!</v>
      </c>
      <c r="I40" s="257" t="e">
        <f>'Consolidated Data'!Y35</f>
        <v>#DIV/0!</v>
      </c>
      <c r="J40" s="258"/>
      <c r="L40" s="274"/>
      <c r="M40" s="275"/>
      <c r="N40" s="275"/>
      <c r="O40" s="276"/>
    </row>
    <row r="41" spans="1:15" x14ac:dyDescent="0.25">
      <c r="A41" s="176">
        <f>Attendance!A35</f>
        <v>31</v>
      </c>
      <c r="B41" s="256">
        <f>Attendance!B35</f>
        <v>0</v>
      </c>
      <c r="C41" s="256"/>
      <c r="D41" s="256"/>
      <c r="E41" s="256"/>
      <c r="F41" s="256"/>
      <c r="G41" s="175" t="str">
        <f>'Consolidated Data'!W36</f>
        <v>5.00</v>
      </c>
      <c r="H41" s="175" t="e">
        <f>'Consolidated Data'!X36</f>
        <v>#DIV/0!</v>
      </c>
      <c r="I41" s="257" t="e">
        <f>'Consolidated Data'!Y36</f>
        <v>#DIV/0!</v>
      </c>
      <c r="J41" s="258"/>
      <c r="L41" s="274"/>
      <c r="M41" s="275"/>
      <c r="N41" s="275"/>
      <c r="O41" s="276"/>
    </row>
    <row r="42" spans="1:15" ht="15" customHeight="1" x14ac:dyDescent="0.25">
      <c r="A42" s="176">
        <f>Attendance!A36</f>
        <v>32</v>
      </c>
      <c r="B42" s="256">
        <f>Attendance!B36</f>
        <v>0</v>
      </c>
      <c r="C42" s="256"/>
      <c r="D42" s="256"/>
      <c r="E42" s="256"/>
      <c r="F42" s="256"/>
      <c r="G42" s="175" t="str">
        <f>'Consolidated Data'!W37</f>
        <v>5.00</v>
      </c>
      <c r="H42" s="175" t="e">
        <f>'Consolidated Data'!X37</f>
        <v>#DIV/0!</v>
      </c>
      <c r="I42" s="257" t="e">
        <f>'Consolidated Data'!Y37</f>
        <v>#DIV/0!</v>
      </c>
      <c r="J42" s="258"/>
      <c r="L42" s="271" t="s">
        <v>97</v>
      </c>
      <c r="M42" s="272"/>
      <c r="N42" s="272"/>
      <c r="O42" s="273"/>
    </row>
    <row r="43" spans="1:15" x14ac:dyDescent="0.25">
      <c r="A43" s="176">
        <f>Attendance!A37</f>
        <v>33</v>
      </c>
      <c r="B43" s="256">
        <f>Attendance!B37</f>
        <v>0</v>
      </c>
      <c r="C43" s="256"/>
      <c r="D43" s="256"/>
      <c r="E43" s="256"/>
      <c r="F43" s="256"/>
      <c r="G43" s="175" t="str">
        <f>'Consolidated Data'!W38</f>
        <v>5.00</v>
      </c>
      <c r="H43" s="175" t="e">
        <f>'Consolidated Data'!X38</f>
        <v>#DIV/0!</v>
      </c>
      <c r="I43" s="257" t="e">
        <f>'Consolidated Data'!Y38</f>
        <v>#DIV/0!</v>
      </c>
      <c r="J43" s="258"/>
      <c r="L43" s="268" t="s">
        <v>98</v>
      </c>
      <c r="M43" s="269"/>
      <c r="N43" s="269"/>
      <c r="O43" s="270"/>
    </row>
    <row r="44" spans="1:15" x14ac:dyDescent="0.25">
      <c r="A44" s="176">
        <f>Attendance!A38</f>
        <v>34</v>
      </c>
      <c r="B44" s="256">
        <f>Attendance!B38</f>
        <v>0</v>
      </c>
      <c r="C44" s="256"/>
      <c r="D44" s="256"/>
      <c r="E44" s="256"/>
      <c r="F44" s="256"/>
      <c r="G44" s="175" t="str">
        <f>'Consolidated Data'!W39</f>
        <v>5.00</v>
      </c>
      <c r="H44" s="175" t="e">
        <f>'Consolidated Data'!X39</f>
        <v>#DIV/0!</v>
      </c>
      <c r="I44" s="257" t="e">
        <f>'Consolidated Data'!Y39</f>
        <v>#DIV/0!</v>
      </c>
      <c r="J44" s="258"/>
      <c r="L44" s="134"/>
      <c r="M44" s="135"/>
      <c r="N44" s="135"/>
      <c r="O44" s="136"/>
    </row>
    <row r="45" spans="1:15" ht="16.5" thickBot="1" x14ac:dyDescent="0.3">
      <c r="A45" s="176">
        <f>Attendance!A39</f>
        <v>35</v>
      </c>
      <c r="B45" s="256">
        <f>Attendance!B39</f>
        <v>0</v>
      </c>
      <c r="C45" s="256"/>
      <c r="D45" s="256"/>
      <c r="E45" s="256"/>
      <c r="F45" s="256"/>
      <c r="G45" s="175" t="str">
        <f>'Consolidated Data'!W40</f>
        <v>5.00</v>
      </c>
      <c r="H45" s="175" t="e">
        <f>'Consolidated Data'!X40</f>
        <v>#DIV/0!</v>
      </c>
      <c r="I45" s="257" t="e">
        <f>'Consolidated Data'!Y40</f>
        <v>#DIV/0!</v>
      </c>
      <c r="J45" s="258"/>
      <c r="L45" s="259" t="str">
        <f>Profile!E6</f>
        <v>Your full name</v>
      </c>
      <c r="M45" s="260"/>
      <c r="N45" s="260"/>
      <c r="O45" s="261"/>
    </row>
    <row r="46" spans="1:15" ht="16.5" thickTop="1" x14ac:dyDescent="0.25">
      <c r="A46" s="176">
        <f>Attendance!A40</f>
        <v>36</v>
      </c>
      <c r="B46" s="256">
        <f>Attendance!B40</f>
        <v>0</v>
      </c>
      <c r="C46" s="256"/>
      <c r="D46" s="256"/>
      <c r="E46" s="256"/>
      <c r="F46" s="256"/>
      <c r="G46" s="175" t="str">
        <f>'Consolidated Data'!W41</f>
        <v>5.00</v>
      </c>
      <c r="H46" s="175" t="e">
        <f>'Consolidated Data'!X41</f>
        <v>#DIV/0!</v>
      </c>
      <c r="I46" s="257" t="e">
        <f>'Consolidated Data'!Y41</f>
        <v>#DIV/0!</v>
      </c>
      <c r="J46" s="258"/>
      <c r="L46" s="262" t="s">
        <v>115</v>
      </c>
      <c r="M46" s="263"/>
      <c r="N46" s="263"/>
      <c r="O46" s="264"/>
    </row>
    <row r="47" spans="1:15" x14ac:dyDescent="0.25">
      <c r="A47" s="176">
        <f>Attendance!A41</f>
        <v>37</v>
      </c>
      <c r="B47" s="256">
        <f>Attendance!B41</f>
        <v>0</v>
      </c>
      <c r="C47" s="256"/>
      <c r="D47" s="256"/>
      <c r="E47" s="256"/>
      <c r="F47" s="256"/>
      <c r="G47" s="175" t="str">
        <f>'Consolidated Data'!W42</f>
        <v>5.00</v>
      </c>
      <c r="H47" s="175" t="e">
        <f>'Consolidated Data'!X42</f>
        <v>#DIV/0!</v>
      </c>
      <c r="I47" s="257" t="e">
        <f>'Consolidated Data'!Y42</f>
        <v>#DIV/0!</v>
      </c>
      <c r="J47" s="258"/>
      <c r="L47" s="265">
        <f ca="1">TODAY()</f>
        <v>44343</v>
      </c>
      <c r="M47" s="266"/>
      <c r="N47" s="266"/>
      <c r="O47" s="267"/>
    </row>
    <row r="48" spans="1:15" x14ac:dyDescent="0.25">
      <c r="A48" s="176">
        <f>Attendance!A42</f>
        <v>38</v>
      </c>
      <c r="B48" s="256">
        <f>Attendance!B42</f>
        <v>0</v>
      </c>
      <c r="C48" s="256"/>
      <c r="D48" s="256"/>
      <c r="E48" s="256"/>
      <c r="F48" s="256"/>
      <c r="G48" s="175" t="str">
        <f>'Consolidated Data'!W43</f>
        <v>5.00</v>
      </c>
      <c r="H48" s="175" t="e">
        <f>'Consolidated Data'!X43</f>
        <v>#DIV/0!</v>
      </c>
      <c r="I48" s="257" t="e">
        <f>'Consolidated Data'!Y43</f>
        <v>#DIV/0!</v>
      </c>
      <c r="J48" s="258"/>
      <c r="L48" s="134"/>
      <c r="M48" s="135"/>
      <c r="N48" s="135"/>
      <c r="O48" s="136"/>
    </row>
    <row r="49" spans="1:15" ht="16.5" thickBot="1" x14ac:dyDescent="0.3">
      <c r="A49" s="176">
        <f>Attendance!A43</f>
        <v>39</v>
      </c>
      <c r="B49" s="256">
        <f>Attendance!B43</f>
        <v>0</v>
      </c>
      <c r="C49" s="256"/>
      <c r="D49" s="256"/>
      <c r="E49" s="256"/>
      <c r="F49" s="256"/>
      <c r="G49" s="175" t="str">
        <f>'Consolidated Data'!W44</f>
        <v>5.00</v>
      </c>
      <c r="H49" s="175" t="e">
        <f>'Consolidated Data'!X44</f>
        <v>#DIV/0!</v>
      </c>
      <c r="I49" s="257" t="e">
        <f>'Consolidated Data'!Y44</f>
        <v>#DIV/0!</v>
      </c>
      <c r="J49" s="258"/>
      <c r="L49" s="259" t="str">
        <f>Profile!E15</f>
        <v>Fullname</v>
      </c>
      <c r="M49" s="260"/>
      <c r="N49" s="260"/>
      <c r="O49" s="261"/>
    </row>
    <row r="50" spans="1:15" ht="16.5" thickTop="1" x14ac:dyDescent="0.25">
      <c r="A50" s="176">
        <f>Attendance!A44</f>
        <v>40</v>
      </c>
      <c r="B50" s="256">
        <f>Attendance!B44</f>
        <v>0</v>
      </c>
      <c r="C50" s="256"/>
      <c r="D50" s="256"/>
      <c r="E50" s="256"/>
      <c r="F50" s="256"/>
      <c r="G50" s="175" t="str">
        <f>'Consolidated Data'!W45</f>
        <v>5.00</v>
      </c>
      <c r="H50" s="175" t="e">
        <f>'Consolidated Data'!X45</f>
        <v>#DIV/0!</v>
      </c>
      <c r="I50" s="257" t="e">
        <f>'Consolidated Data'!Y45</f>
        <v>#DIV/0!</v>
      </c>
      <c r="J50" s="258"/>
      <c r="L50" s="262" t="s">
        <v>115</v>
      </c>
      <c r="M50" s="263"/>
      <c r="N50" s="263"/>
      <c r="O50" s="264"/>
    </row>
    <row r="51" spans="1:15" x14ac:dyDescent="0.25">
      <c r="A51" s="176">
        <f>Attendance!A45</f>
        <v>41</v>
      </c>
      <c r="B51" s="256">
        <f>Attendance!B45</f>
        <v>0</v>
      </c>
      <c r="C51" s="256"/>
      <c r="D51" s="256"/>
      <c r="E51" s="256"/>
      <c r="F51" s="256"/>
      <c r="G51" s="175" t="str">
        <f>'Consolidated Data'!W46</f>
        <v>5.00</v>
      </c>
      <c r="H51" s="175" t="e">
        <f>'Consolidated Data'!X46</f>
        <v>#DIV/0!</v>
      </c>
      <c r="I51" s="257" t="e">
        <f>'Consolidated Data'!Y46</f>
        <v>#DIV/0!</v>
      </c>
      <c r="J51" s="258"/>
      <c r="L51" s="265">
        <f ca="1">TODAY()</f>
        <v>44343</v>
      </c>
      <c r="M51" s="266"/>
      <c r="N51" s="266"/>
      <c r="O51" s="267"/>
    </row>
    <row r="52" spans="1:15" x14ac:dyDescent="0.25">
      <c r="A52" s="176">
        <f>Attendance!A46</f>
        <v>42</v>
      </c>
      <c r="B52" s="256">
        <f>Attendance!B46</f>
        <v>0</v>
      </c>
      <c r="C52" s="256"/>
      <c r="D52" s="256"/>
      <c r="E52" s="256"/>
      <c r="F52" s="256"/>
      <c r="G52" s="175" t="str">
        <f>'Consolidated Data'!W47</f>
        <v>5.00</v>
      </c>
      <c r="H52" s="175" t="e">
        <f>'Consolidated Data'!X47</f>
        <v>#DIV/0!</v>
      </c>
      <c r="I52" s="257" t="e">
        <f>'Consolidated Data'!Y47</f>
        <v>#DIV/0!</v>
      </c>
      <c r="J52" s="258"/>
      <c r="L52" s="134"/>
      <c r="M52" s="135"/>
      <c r="N52" s="135"/>
      <c r="O52" s="136"/>
    </row>
    <row r="53" spans="1:15" x14ac:dyDescent="0.25">
      <c r="A53" s="176">
        <f>Attendance!A47</f>
        <v>43</v>
      </c>
      <c r="B53" s="256">
        <f>Attendance!B47</f>
        <v>0</v>
      </c>
      <c r="C53" s="256"/>
      <c r="D53" s="256"/>
      <c r="E53" s="256"/>
      <c r="F53" s="256"/>
      <c r="G53" s="175" t="str">
        <f>'Consolidated Data'!W48</f>
        <v>5.00</v>
      </c>
      <c r="H53" s="175" t="e">
        <f>'Consolidated Data'!X48</f>
        <v>#DIV/0!</v>
      </c>
      <c r="I53" s="257" t="e">
        <f>'Consolidated Data'!Y48</f>
        <v>#DIV/0!</v>
      </c>
      <c r="J53" s="258"/>
      <c r="L53" s="268" t="s">
        <v>116</v>
      </c>
      <c r="M53" s="269"/>
      <c r="N53" s="269"/>
      <c r="O53" s="270"/>
    </row>
    <row r="54" spans="1:15" x14ac:dyDescent="0.25">
      <c r="A54" s="176">
        <f>Attendance!A48</f>
        <v>44</v>
      </c>
      <c r="B54" s="256">
        <f>Attendance!B48</f>
        <v>0</v>
      </c>
      <c r="C54" s="256"/>
      <c r="D54" s="256"/>
      <c r="E54" s="256"/>
      <c r="F54" s="256"/>
      <c r="G54" s="175" t="str">
        <f>'Consolidated Data'!W49</f>
        <v>5.00</v>
      </c>
      <c r="H54" s="175" t="e">
        <f>'Consolidated Data'!X49</f>
        <v>#DIV/0!</v>
      </c>
      <c r="I54" s="257" t="e">
        <f>'Consolidated Data'!Y49</f>
        <v>#DIV/0!</v>
      </c>
      <c r="J54" s="258"/>
      <c r="L54" s="134"/>
      <c r="M54" s="135"/>
      <c r="N54" s="135"/>
      <c r="O54" s="136"/>
    </row>
    <row r="55" spans="1:15" ht="16.5" thickBot="1" x14ac:dyDescent="0.3">
      <c r="A55" s="176">
        <f>Attendance!A49</f>
        <v>45</v>
      </c>
      <c r="B55" s="256">
        <f>Attendance!B49</f>
        <v>0</v>
      </c>
      <c r="C55" s="256"/>
      <c r="D55" s="256"/>
      <c r="E55" s="256"/>
      <c r="F55" s="256"/>
      <c r="G55" s="175" t="str">
        <f>'Consolidated Data'!W50</f>
        <v>5.00</v>
      </c>
      <c r="H55" s="175" t="e">
        <f>'Consolidated Data'!X50</f>
        <v>#DIV/0!</v>
      </c>
      <c r="I55" s="257" t="e">
        <f>'Consolidated Data'!Y50</f>
        <v>#DIV/0!</v>
      </c>
      <c r="J55" s="258"/>
      <c r="L55" s="259" t="str">
        <f>Profile!E6</f>
        <v>Your full name</v>
      </c>
      <c r="M55" s="260"/>
      <c r="N55" s="260"/>
      <c r="O55" s="261"/>
    </row>
    <row r="56" spans="1:15" ht="16.5" thickTop="1" x14ac:dyDescent="0.25">
      <c r="A56" s="176">
        <f>Attendance!A50</f>
        <v>46</v>
      </c>
      <c r="B56" s="256">
        <f>Attendance!B50</f>
        <v>0</v>
      </c>
      <c r="C56" s="256"/>
      <c r="D56" s="256"/>
      <c r="E56" s="256"/>
      <c r="F56" s="256"/>
      <c r="G56" s="175" t="str">
        <f>'Consolidated Data'!W51</f>
        <v>5.00</v>
      </c>
      <c r="H56" s="175" t="e">
        <f>'Consolidated Data'!X51</f>
        <v>#DIV/0!</v>
      </c>
      <c r="I56" s="257" t="e">
        <f>'Consolidated Data'!Y51</f>
        <v>#DIV/0!</v>
      </c>
      <c r="J56" s="258"/>
      <c r="L56" s="262" t="s">
        <v>115</v>
      </c>
      <c r="M56" s="263"/>
      <c r="N56" s="263"/>
      <c r="O56" s="264"/>
    </row>
    <row r="57" spans="1:15" x14ac:dyDescent="0.25">
      <c r="A57" s="176">
        <f>Attendance!A51</f>
        <v>47</v>
      </c>
      <c r="B57" s="256">
        <f>Attendance!B51</f>
        <v>0</v>
      </c>
      <c r="C57" s="256"/>
      <c r="D57" s="256"/>
      <c r="E57" s="256"/>
      <c r="F57" s="256"/>
      <c r="G57" s="175" t="str">
        <f>'Consolidated Data'!W52</f>
        <v>5.00</v>
      </c>
      <c r="H57" s="175" t="e">
        <f>'Consolidated Data'!X52</f>
        <v>#DIV/0!</v>
      </c>
      <c r="I57" s="257" t="e">
        <f>'Consolidated Data'!Y52</f>
        <v>#DIV/0!</v>
      </c>
      <c r="J57" s="258"/>
      <c r="L57" s="265">
        <f ca="1">TODAY()</f>
        <v>44343</v>
      </c>
      <c r="M57" s="266"/>
      <c r="N57" s="266"/>
      <c r="O57" s="267"/>
    </row>
    <row r="58" spans="1:15" x14ac:dyDescent="0.25">
      <c r="A58" s="176">
        <f>Attendance!A52</f>
        <v>48</v>
      </c>
      <c r="B58" s="256">
        <f>Attendance!B52</f>
        <v>0</v>
      </c>
      <c r="C58" s="256"/>
      <c r="D58" s="256"/>
      <c r="E58" s="256"/>
      <c r="F58" s="256"/>
      <c r="G58" s="175" t="str">
        <f>'Consolidated Data'!W53</f>
        <v>5.00</v>
      </c>
      <c r="H58" s="175" t="e">
        <f>'Consolidated Data'!X53</f>
        <v>#DIV/0!</v>
      </c>
      <c r="I58" s="257" t="e">
        <f>'Consolidated Data'!Y53</f>
        <v>#DIV/0!</v>
      </c>
      <c r="J58" s="258"/>
      <c r="L58" s="134"/>
      <c r="M58" s="135"/>
      <c r="N58" s="135"/>
      <c r="O58" s="136"/>
    </row>
    <row r="59" spans="1:15" ht="16.5" thickBot="1" x14ac:dyDescent="0.3">
      <c r="A59" s="176">
        <f>Attendance!A53</f>
        <v>49</v>
      </c>
      <c r="B59" s="256">
        <f>Attendance!B53</f>
        <v>0</v>
      </c>
      <c r="C59" s="256"/>
      <c r="D59" s="256"/>
      <c r="E59" s="256"/>
      <c r="F59" s="256"/>
      <c r="G59" s="175" t="str">
        <f>'Consolidated Data'!W54</f>
        <v>5.00</v>
      </c>
      <c r="H59" s="175" t="e">
        <f>'Consolidated Data'!X54</f>
        <v>#DIV/0!</v>
      </c>
      <c r="I59" s="257" t="e">
        <f>'Consolidated Data'!Y54</f>
        <v>#DIV/0!</v>
      </c>
      <c r="J59" s="258"/>
      <c r="L59" s="259" t="str">
        <f>Profile!E15</f>
        <v>Fullname</v>
      </c>
      <c r="M59" s="260"/>
      <c r="N59" s="260"/>
      <c r="O59" s="261"/>
    </row>
    <row r="60" spans="1:15" ht="16.5" thickTop="1" x14ac:dyDescent="0.25">
      <c r="A60" s="176">
        <f>Attendance!A54</f>
        <v>50</v>
      </c>
      <c r="B60" s="256">
        <f>Attendance!B54</f>
        <v>0</v>
      </c>
      <c r="C60" s="256"/>
      <c r="D60" s="256"/>
      <c r="E60" s="256"/>
      <c r="F60" s="256"/>
      <c r="G60" s="175" t="str">
        <f>'Consolidated Data'!W55</f>
        <v>5.00</v>
      </c>
      <c r="H60" s="175" t="e">
        <f>'Consolidated Data'!X55</f>
        <v>#DIV/0!</v>
      </c>
      <c r="I60" s="257" t="e">
        <f>'Consolidated Data'!Y55</f>
        <v>#DIV/0!</v>
      </c>
      <c r="J60" s="258"/>
      <c r="L60" s="262" t="s">
        <v>115</v>
      </c>
      <c r="M60" s="263"/>
      <c r="N60" s="263"/>
      <c r="O60" s="264"/>
    </row>
    <row r="61" spans="1:15" x14ac:dyDescent="0.25">
      <c r="L61" s="265">
        <f ca="1">TODAY()</f>
        <v>44343</v>
      </c>
      <c r="M61" s="266"/>
      <c r="N61" s="266"/>
      <c r="O61" s="267"/>
    </row>
    <row r="62" spans="1:15" ht="16.5" thickBot="1" x14ac:dyDescent="0.3">
      <c r="L62" s="137"/>
      <c r="M62" s="138"/>
      <c r="N62" s="138"/>
      <c r="O62" s="139"/>
    </row>
    <row r="63" spans="1:15" x14ac:dyDescent="0.25">
      <c r="L63" s="135"/>
      <c r="M63" s="135"/>
      <c r="N63" s="135"/>
      <c r="O63" s="135"/>
    </row>
    <row r="64" spans="1:15" ht="16.5" thickBot="1" x14ac:dyDescent="0.3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</row>
    <row r="65" spans="1:15" ht="16.5" thickTop="1" x14ac:dyDescent="0.25">
      <c r="A65" s="144"/>
      <c r="B65" s="254">
        <f ca="1">NOW()</f>
        <v>44343.620969444448</v>
      </c>
      <c r="C65" s="254"/>
      <c r="D65" s="254"/>
      <c r="E65" s="254"/>
      <c r="F65" s="144"/>
      <c r="H65" s="255" t="s">
        <v>99</v>
      </c>
      <c r="I65" s="255"/>
      <c r="J65" s="255"/>
      <c r="K65" s="255"/>
      <c r="L65" s="255"/>
      <c r="M65" s="255"/>
      <c r="N65" s="255"/>
      <c r="O65" s="255"/>
    </row>
    <row r="67" spans="1:15" x14ac:dyDescent="0.25">
      <c r="A67" s="290" t="s">
        <v>57</v>
      </c>
      <c r="B67" s="290"/>
      <c r="C67" s="290"/>
      <c r="D67" s="290" t="s">
        <v>58</v>
      </c>
      <c r="E67" s="290"/>
      <c r="F67" s="290"/>
      <c r="G67" s="290"/>
      <c r="H67" s="290"/>
      <c r="I67" s="290"/>
      <c r="J67" s="152" t="s">
        <v>59</v>
      </c>
      <c r="K67" s="130"/>
      <c r="L67" s="290" t="str">
        <f>Profile!H4</f>
        <v>1st Semester</v>
      </c>
      <c r="M67" s="290"/>
      <c r="N67" s="290"/>
      <c r="O67" s="131"/>
    </row>
    <row r="68" spans="1:15" x14ac:dyDescent="0.25">
      <c r="D68" s="290" t="s">
        <v>32</v>
      </c>
      <c r="E68" s="290"/>
      <c r="F68" s="290"/>
      <c r="G68" s="290"/>
      <c r="H68" s="290"/>
      <c r="I68" s="290"/>
      <c r="J68" s="152" t="s">
        <v>60</v>
      </c>
      <c r="K68" s="130"/>
      <c r="L68" s="290" t="str">
        <f>Profile!N4</f>
        <v>2020-2021</v>
      </c>
      <c r="M68" s="290"/>
      <c r="N68" s="290"/>
      <c r="O68" s="131"/>
    </row>
    <row r="69" spans="1:15" x14ac:dyDescent="0.25">
      <c r="D69" s="290" t="s">
        <v>36</v>
      </c>
      <c r="E69" s="290"/>
      <c r="F69" s="290"/>
      <c r="G69" s="290"/>
      <c r="H69" s="290"/>
      <c r="I69" s="290"/>
    </row>
    <row r="71" spans="1:15" x14ac:dyDescent="0.25">
      <c r="A71" s="283" t="s">
        <v>100</v>
      </c>
      <c r="B71" s="283"/>
      <c r="C71" s="284" t="str">
        <f>Profile!E10</f>
        <v>Code</v>
      </c>
      <c r="D71" s="284"/>
      <c r="I71" s="149" t="s">
        <v>65</v>
      </c>
      <c r="J71" s="155">
        <f>Profile!Q10</f>
        <v>1</v>
      </c>
      <c r="K71" s="132"/>
    </row>
    <row r="72" spans="1:15" x14ac:dyDescent="0.25">
      <c r="A72" s="283" t="s">
        <v>62</v>
      </c>
      <c r="B72" s="283"/>
      <c r="C72" s="291" t="str">
        <f>Profile!E11</f>
        <v>Title</v>
      </c>
      <c r="D72" s="291"/>
      <c r="E72" s="291"/>
      <c r="F72" s="291"/>
      <c r="G72" s="291"/>
      <c r="H72" s="291"/>
      <c r="I72" s="149" t="s">
        <v>66</v>
      </c>
      <c r="J72" s="155" t="str">
        <f>Profile!Q12</f>
        <v>MW</v>
      </c>
      <c r="K72" s="132"/>
      <c r="L72" s="149" t="s">
        <v>67</v>
      </c>
      <c r="M72" s="284" t="str">
        <f>Profile!R12</f>
        <v>7:00 - 8:30</v>
      </c>
      <c r="N72" s="284"/>
      <c r="O72" s="284"/>
    </row>
    <row r="73" spans="1:15" x14ac:dyDescent="0.25">
      <c r="A73" s="283" t="s">
        <v>63</v>
      </c>
      <c r="B73" s="283"/>
      <c r="C73" s="284">
        <f>Profile!E12</f>
        <v>3</v>
      </c>
      <c r="D73" s="284"/>
      <c r="I73" s="149" t="s">
        <v>68</v>
      </c>
      <c r="J73" s="155">
        <f>Profile!Q11</f>
        <v>45</v>
      </c>
      <c r="K73" s="132"/>
    </row>
    <row r="74" spans="1:15" x14ac:dyDescent="0.25">
      <c r="A74" s="283" t="s">
        <v>64</v>
      </c>
      <c r="B74" s="283"/>
      <c r="C74" s="284" t="str">
        <f>Profile!E6</f>
        <v>Your full name</v>
      </c>
      <c r="D74" s="284"/>
      <c r="E74" s="284"/>
      <c r="F74" s="284"/>
      <c r="G74" s="284"/>
      <c r="H74" s="284"/>
      <c r="I74" s="149" t="s">
        <v>69</v>
      </c>
      <c r="J74" s="155">
        <f>Profile!T10</f>
        <v>45</v>
      </c>
      <c r="K74" s="132"/>
    </row>
    <row r="75" spans="1:15" ht="16.5" thickBot="1" x14ac:dyDescent="0.3"/>
    <row r="76" spans="1:15" ht="31.5" x14ac:dyDescent="0.25">
      <c r="A76" s="108"/>
      <c r="B76" s="285" t="s">
        <v>70</v>
      </c>
      <c r="C76" s="285"/>
      <c r="D76" s="285"/>
      <c r="E76" s="285"/>
      <c r="F76" s="285"/>
      <c r="G76" s="151" t="s">
        <v>14</v>
      </c>
      <c r="H76" s="150" t="s">
        <v>18</v>
      </c>
      <c r="I76" s="286" t="s">
        <v>11</v>
      </c>
      <c r="J76" s="286"/>
      <c r="K76" s="133"/>
      <c r="L76" s="287" t="s">
        <v>71</v>
      </c>
      <c r="M76" s="288"/>
      <c r="N76" s="288"/>
      <c r="O76" s="289"/>
    </row>
    <row r="77" spans="1:15" x14ac:dyDescent="0.25">
      <c r="A77" s="176">
        <f>Attendance!A55</f>
        <v>51</v>
      </c>
      <c r="B77" s="256">
        <f>Attendance!B55</f>
        <v>0</v>
      </c>
      <c r="C77" s="256"/>
      <c r="D77" s="256"/>
      <c r="E77" s="256"/>
      <c r="F77" s="256"/>
      <c r="G77" s="175" t="str">
        <f>'Consolidated Data'!W56</f>
        <v>5.00</v>
      </c>
      <c r="H77" s="175" t="e">
        <f>'Consolidated Data'!X56</f>
        <v>#DIV/0!</v>
      </c>
      <c r="I77" s="257" t="e">
        <f>'Consolidated Data'!Y56</f>
        <v>#DIV/0!</v>
      </c>
      <c r="J77" s="258"/>
      <c r="L77" s="279" t="s">
        <v>89</v>
      </c>
      <c r="M77" s="280"/>
      <c r="N77" s="280"/>
      <c r="O77" s="136"/>
    </row>
    <row r="78" spans="1:15" x14ac:dyDescent="0.25">
      <c r="A78" s="176">
        <f>Attendance!A56</f>
        <v>52</v>
      </c>
      <c r="B78" s="256">
        <f>Attendance!B56</f>
        <v>0</v>
      </c>
      <c r="C78" s="256"/>
      <c r="D78" s="256"/>
      <c r="E78" s="256"/>
      <c r="F78" s="256"/>
      <c r="G78" s="175" t="str">
        <f>'Consolidated Data'!W57</f>
        <v>5.00</v>
      </c>
      <c r="H78" s="175" t="e">
        <f>'Consolidated Data'!X57</f>
        <v>#DIV/0!</v>
      </c>
      <c r="I78" s="257" t="e">
        <f>'Consolidated Data'!Y57</f>
        <v>#DIV/0!</v>
      </c>
      <c r="J78" s="258"/>
      <c r="L78" s="145">
        <v>1</v>
      </c>
      <c r="M78" s="140" t="s">
        <v>75</v>
      </c>
      <c r="N78" s="140" t="s">
        <v>76</v>
      </c>
      <c r="O78" s="146"/>
    </row>
    <row r="79" spans="1:15" x14ac:dyDescent="0.25">
      <c r="A79" s="176">
        <f>Attendance!A57</f>
        <v>53</v>
      </c>
      <c r="B79" s="256">
        <f>Attendance!B57</f>
        <v>0</v>
      </c>
      <c r="C79" s="256"/>
      <c r="D79" s="256"/>
      <c r="E79" s="256"/>
      <c r="F79" s="256"/>
      <c r="G79" s="175" t="str">
        <f>'Consolidated Data'!W58</f>
        <v>5.00</v>
      </c>
      <c r="H79" s="175" t="e">
        <f>'Consolidated Data'!X58</f>
        <v>#DIV/0!</v>
      </c>
      <c r="I79" s="257" t="e">
        <f>'Consolidated Data'!Y58</f>
        <v>#DIV/0!</v>
      </c>
      <c r="J79" s="258"/>
      <c r="L79" s="145">
        <v>1.25</v>
      </c>
      <c r="M79" s="140" t="s">
        <v>75</v>
      </c>
      <c r="N79" s="140" t="s">
        <v>77</v>
      </c>
      <c r="O79" s="146"/>
    </row>
    <row r="80" spans="1:15" x14ac:dyDescent="0.25">
      <c r="A80" s="176">
        <f>Attendance!A58</f>
        <v>54</v>
      </c>
      <c r="B80" s="256">
        <f>Attendance!B58</f>
        <v>0</v>
      </c>
      <c r="C80" s="256"/>
      <c r="D80" s="256"/>
      <c r="E80" s="256"/>
      <c r="F80" s="256"/>
      <c r="G80" s="175" t="str">
        <f>'Consolidated Data'!W59</f>
        <v>5.00</v>
      </c>
      <c r="H80" s="175" t="e">
        <f>'Consolidated Data'!X59</f>
        <v>#DIV/0!</v>
      </c>
      <c r="I80" s="257" t="e">
        <f>'Consolidated Data'!Y59</f>
        <v>#DIV/0!</v>
      </c>
      <c r="J80" s="258"/>
      <c r="L80" s="145">
        <v>1.5</v>
      </c>
      <c r="M80" s="140" t="s">
        <v>75</v>
      </c>
      <c r="N80" s="140" t="s">
        <v>78</v>
      </c>
      <c r="O80" s="146"/>
    </row>
    <row r="81" spans="1:15" x14ac:dyDescent="0.25">
      <c r="A81" s="176">
        <f>Attendance!A59</f>
        <v>55</v>
      </c>
      <c r="B81" s="256">
        <f>Attendance!B59</f>
        <v>0</v>
      </c>
      <c r="C81" s="256"/>
      <c r="D81" s="256"/>
      <c r="E81" s="256"/>
      <c r="F81" s="256"/>
      <c r="G81" s="175" t="str">
        <f>'Consolidated Data'!W60</f>
        <v>5.00</v>
      </c>
      <c r="H81" s="175" t="e">
        <f>'Consolidated Data'!X60</f>
        <v>#DIV/0!</v>
      </c>
      <c r="I81" s="257" t="e">
        <f>'Consolidated Data'!Y60</f>
        <v>#DIV/0!</v>
      </c>
      <c r="J81" s="258"/>
      <c r="L81" s="145">
        <v>1.75</v>
      </c>
      <c r="M81" s="140" t="s">
        <v>75</v>
      </c>
      <c r="N81" s="140" t="s">
        <v>79</v>
      </c>
      <c r="O81" s="146"/>
    </row>
    <row r="82" spans="1:15" x14ac:dyDescent="0.25">
      <c r="A82" s="176">
        <f>Attendance!A60</f>
        <v>56</v>
      </c>
      <c r="B82" s="256">
        <f>Attendance!B60</f>
        <v>0</v>
      </c>
      <c r="C82" s="256"/>
      <c r="D82" s="256"/>
      <c r="E82" s="256"/>
      <c r="F82" s="256"/>
      <c r="G82" s="175" t="str">
        <f>'Consolidated Data'!W61</f>
        <v>5.00</v>
      </c>
      <c r="H82" s="175" t="e">
        <f>'Consolidated Data'!X61</f>
        <v>#DIV/0!</v>
      </c>
      <c r="I82" s="257" t="e">
        <f>'Consolidated Data'!Y61</f>
        <v>#DIV/0!</v>
      </c>
      <c r="J82" s="258"/>
      <c r="L82" s="145">
        <v>2</v>
      </c>
      <c r="M82" s="140" t="s">
        <v>75</v>
      </c>
      <c r="N82" s="140" t="s">
        <v>80</v>
      </c>
      <c r="O82" s="146"/>
    </row>
    <row r="83" spans="1:15" x14ac:dyDescent="0.25">
      <c r="A83" s="176">
        <f>Attendance!A61</f>
        <v>57</v>
      </c>
      <c r="B83" s="256">
        <f>Attendance!B61</f>
        <v>0</v>
      </c>
      <c r="C83" s="256"/>
      <c r="D83" s="256"/>
      <c r="E83" s="256"/>
      <c r="F83" s="256"/>
      <c r="G83" s="175" t="str">
        <f>'Consolidated Data'!W62</f>
        <v>5.00</v>
      </c>
      <c r="H83" s="175" t="e">
        <f>'Consolidated Data'!X62</f>
        <v>#DIV/0!</v>
      </c>
      <c r="I83" s="257" t="e">
        <f>'Consolidated Data'!Y62</f>
        <v>#DIV/0!</v>
      </c>
      <c r="J83" s="258"/>
      <c r="L83" s="145">
        <v>2.25</v>
      </c>
      <c r="M83" s="140" t="s">
        <v>75</v>
      </c>
      <c r="N83" s="140" t="s">
        <v>81</v>
      </c>
      <c r="O83" s="146"/>
    </row>
    <row r="84" spans="1:15" x14ac:dyDescent="0.25">
      <c r="A84" s="176">
        <f>Attendance!A62</f>
        <v>58</v>
      </c>
      <c r="B84" s="256">
        <f>Attendance!B62</f>
        <v>0</v>
      </c>
      <c r="C84" s="256"/>
      <c r="D84" s="256"/>
      <c r="E84" s="256"/>
      <c r="F84" s="256"/>
      <c r="G84" s="175" t="str">
        <f>'Consolidated Data'!W63</f>
        <v>5.00</v>
      </c>
      <c r="H84" s="175" t="e">
        <f>'Consolidated Data'!X63</f>
        <v>#DIV/0!</v>
      </c>
      <c r="I84" s="257" t="e">
        <f>'Consolidated Data'!Y63</f>
        <v>#DIV/0!</v>
      </c>
      <c r="J84" s="258"/>
      <c r="L84" s="145">
        <v>2.5</v>
      </c>
      <c r="M84" s="140" t="s">
        <v>75</v>
      </c>
      <c r="N84" s="140" t="s">
        <v>82</v>
      </c>
      <c r="O84" s="146"/>
    </row>
    <row r="85" spans="1:15" x14ac:dyDescent="0.25">
      <c r="A85" s="176">
        <f>Attendance!A63</f>
        <v>59</v>
      </c>
      <c r="B85" s="256">
        <f>Attendance!B63</f>
        <v>0</v>
      </c>
      <c r="C85" s="256"/>
      <c r="D85" s="256"/>
      <c r="E85" s="256"/>
      <c r="F85" s="256"/>
      <c r="G85" s="175" t="str">
        <f>'Consolidated Data'!W64</f>
        <v>5.00</v>
      </c>
      <c r="H85" s="175" t="e">
        <f>'Consolidated Data'!X64</f>
        <v>#DIV/0!</v>
      </c>
      <c r="I85" s="257" t="e">
        <f>'Consolidated Data'!Y64</f>
        <v>#DIV/0!</v>
      </c>
      <c r="J85" s="258"/>
      <c r="L85" s="145">
        <v>2.75</v>
      </c>
      <c r="M85" s="140" t="s">
        <v>75</v>
      </c>
      <c r="N85" s="140" t="s">
        <v>83</v>
      </c>
      <c r="O85" s="146"/>
    </row>
    <row r="86" spans="1:15" x14ac:dyDescent="0.25">
      <c r="A86" s="176">
        <f>Attendance!A64</f>
        <v>60</v>
      </c>
      <c r="B86" s="256">
        <f>Attendance!B64</f>
        <v>0</v>
      </c>
      <c r="C86" s="256"/>
      <c r="D86" s="256"/>
      <c r="E86" s="256"/>
      <c r="F86" s="256"/>
      <c r="G86" s="175" t="str">
        <f>'Consolidated Data'!W65</f>
        <v>5.00</v>
      </c>
      <c r="H86" s="175" t="e">
        <f>'Consolidated Data'!X65</f>
        <v>#DIV/0!</v>
      </c>
      <c r="I86" s="257" t="e">
        <f>'Consolidated Data'!Y65</f>
        <v>#DIV/0!</v>
      </c>
      <c r="J86" s="258"/>
      <c r="L86" s="145">
        <v>3</v>
      </c>
      <c r="M86" s="140" t="s">
        <v>75</v>
      </c>
      <c r="N86" s="140" t="s">
        <v>84</v>
      </c>
      <c r="O86" s="146"/>
    </row>
    <row r="87" spans="1:15" x14ac:dyDescent="0.25">
      <c r="A87" s="176">
        <f>Attendance!A65</f>
        <v>61</v>
      </c>
      <c r="B87" s="256">
        <f>Attendance!B65</f>
        <v>0</v>
      </c>
      <c r="C87" s="256"/>
      <c r="D87" s="256"/>
      <c r="E87" s="256"/>
      <c r="F87" s="256"/>
      <c r="G87" s="175" t="str">
        <f>'Consolidated Data'!W66</f>
        <v>5.00</v>
      </c>
      <c r="H87" s="175" t="e">
        <f>'Consolidated Data'!X66</f>
        <v>#DIV/0!</v>
      </c>
      <c r="I87" s="257" t="e">
        <f>'Consolidated Data'!Y66</f>
        <v>#DIV/0!</v>
      </c>
      <c r="J87" s="258"/>
      <c r="L87" s="145">
        <v>5</v>
      </c>
      <c r="M87" s="140" t="s">
        <v>75</v>
      </c>
      <c r="N87" s="140" t="s">
        <v>85</v>
      </c>
      <c r="O87" s="146"/>
    </row>
    <row r="88" spans="1:15" x14ac:dyDescent="0.25">
      <c r="A88" s="176">
        <f>Attendance!A66</f>
        <v>62</v>
      </c>
      <c r="B88" s="256">
        <f>Attendance!B66</f>
        <v>0</v>
      </c>
      <c r="C88" s="256"/>
      <c r="D88" s="256"/>
      <c r="E88" s="256"/>
      <c r="F88" s="256"/>
      <c r="G88" s="175" t="str">
        <f>'Consolidated Data'!W67</f>
        <v>5.00</v>
      </c>
      <c r="H88" s="175" t="e">
        <f>'Consolidated Data'!X67</f>
        <v>#DIV/0!</v>
      </c>
      <c r="I88" s="257" t="e">
        <f>'Consolidated Data'!Y67</f>
        <v>#DIV/0!</v>
      </c>
      <c r="J88" s="258"/>
      <c r="L88" s="147" t="s">
        <v>72</v>
      </c>
      <c r="M88" s="140" t="s">
        <v>75</v>
      </c>
      <c r="N88" s="140" t="s">
        <v>86</v>
      </c>
      <c r="O88" s="146"/>
    </row>
    <row r="89" spans="1:15" x14ac:dyDescent="0.25">
      <c r="A89" s="176">
        <f>Attendance!A67</f>
        <v>63</v>
      </c>
      <c r="B89" s="256">
        <f>Attendance!B67</f>
        <v>0</v>
      </c>
      <c r="C89" s="256"/>
      <c r="D89" s="256"/>
      <c r="E89" s="256"/>
      <c r="F89" s="256"/>
      <c r="G89" s="175" t="str">
        <f>'Consolidated Data'!W68</f>
        <v>5.00</v>
      </c>
      <c r="H89" s="175" t="e">
        <f>'Consolidated Data'!X68</f>
        <v>#DIV/0!</v>
      </c>
      <c r="I89" s="257" t="e">
        <f>'Consolidated Data'!Y68</f>
        <v>#DIV/0!</v>
      </c>
      <c r="J89" s="258"/>
      <c r="L89" s="147" t="s">
        <v>73</v>
      </c>
      <c r="M89" s="140" t="s">
        <v>75</v>
      </c>
      <c r="N89" s="140" t="s">
        <v>87</v>
      </c>
      <c r="O89" s="146"/>
    </row>
    <row r="90" spans="1:15" ht="16.5" x14ac:dyDescent="0.25">
      <c r="A90" s="176">
        <f>Attendance!A68</f>
        <v>64</v>
      </c>
      <c r="B90" s="256">
        <f>Attendance!B68</f>
        <v>0</v>
      </c>
      <c r="C90" s="256"/>
      <c r="D90" s="256"/>
      <c r="E90" s="256"/>
      <c r="F90" s="256"/>
      <c r="G90" s="175" t="str">
        <f>'Consolidated Data'!W69</f>
        <v>5.00</v>
      </c>
      <c r="H90" s="175" t="e">
        <f>'Consolidated Data'!X69</f>
        <v>#DIV/0!</v>
      </c>
      <c r="I90" s="257" t="e">
        <f>'Consolidated Data'!Y69</f>
        <v>#DIV/0!</v>
      </c>
      <c r="J90" s="258"/>
      <c r="L90" s="147" t="s">
        <v>74</v>
      </c>
      <c r="M90" s="140" t="s">
        <v>75</v>
      </c>
      <c r="N90" s="281" t="s">
        <v>88</v>
      </c>
      <c r="O90" s="282"/>
    </row>
    <row r="91" spans="1:15" x14ac:dyDescent="0.25">
      <c r="A91" s="176">
        <f>Attendance!A69</f>
        <v>65</v>
      </c>
      <c r="B91" s="256">
        <f>Attendance!B69</f>
        <v>0</v>
      </c>
      <c r="C91" s="256"/>
      <c r="D91" s="256"/>
      <c r="E91" s="256"/>
      <c r="F91" s="256"/>
      <c r="G91" s="175" t="str">
        <f>'Consolidated Data'!W70</f>
        <v>5.00</v>
      </c>
      <c r="H91" s="175" t="e">
        <f>'Consolidated Data'!X70</f>
        <v>#DIV/0!</v>
      </c>
      <c r="I91" s="257" t="e">
        <f>'Consolidated Data'!Y70</f>
        <v>#DIV/0!</v>
      </c>
      <c r="J91" s="258"/>
      <c r="L91" s="134"/>
      <c r="M91" s="135"/>
      <c r="N91" s="141"/>
      <c r="O91" s="136"/>
    </row>
    <row r="92" spans="1:15" x14ac:dyDescent="0.25">
      <c r="A92" s="176">
        <f>Attendance!A70</f>
        <v>66</v>
      </c>
      <c r="B92" s="256">
        <f>Attendance!B70</f>
        <v>0</v>
      </c>
      <c r="C92" s="256"/>
      <c r="D92" s="256"/>
      <c r="E92" s="256"/>
      <c r="F92" s="256"/>
      <c r="G92" s="175" t="str">
        <f>'Consolidated Data'!W71</f>
        <v>5.00</v>
      </c>
      <c r="H92" s="175" t="e">
        <f>'Consolidated Data'!X71</f>
        <v>#DIV/0!</v>
      </c>
      <c r="I92" s="257" t="e">
        <f>'Consolidated Data'!Y71</f>
        <v>#DIV/0!</v>
      </c>
      <c r="J92" s="258"/>
      <c r="L92" s="279" t="s">
        <v>90</v>
      </c>
      <c r="M92" s="280"/>
      <c r="N92" s="280"/>
      <c r="O92" s="136"/>
    </row>
    <row r="93" spans="1:15" x14ac:dyDescent="0.25">
      <c r="A93" s="176">
        <f>Attendance!A71</f>
        <v>67</v>
      </c>
      <c r="B93" s="256">
        <f>Attendance!B71</f>
        <v>0</v>
      </c>
      <c r="C93" s="256"/>
      <c r="D93" s="256"/>
      <c r="E93" s="256"/>
      <c r="F93" s="256"/>
      <c r="G93" s="175" t="str">
        <f>'Consolidated Data'!W72</f>
        <v>5.00</v>
      </c>
      <c r="H93" s="175" t="e">
        <f>'Consolidated Data'!X72</f>
        <v>#DIV/0!</v>
      </c>
      <c r="I93" s="257" t="e">
        <f>'Consolidated Data'!Y72</f>
        <v>#DIV/0!</v>
      </c>
      <c r="J93" s="258"/>
      <c r="L93" s="142">
        <v>1</v>
      </c>
      <c r="M93" s="140"/>
      <c r="N93" s="277" t="s">
        <v>91</v>
      </c>
      <c r="O93" s="278"/>
    </row>
    <row r="94" spans="1:15" x14ac:dyDescent="0.25">
      <c r="A94" s="176">
        <f>Attendance!A72</f>
        <v>68</v>
      </c>
      <c r="B94" s="256">
        <f>Attendance!B72</f>
        <v>0</v>
      </c>
      <c r="C94" s="256"/>
      <c r="D94" s="256"/>
      <c r="E94" s="256"/>
      <c r="F94" s="256"/>
      <c r="G94" s="175" t="str">
        <f>'Consolidated Data'!W73</f>
        <v>5.00</v>
      </c>
      <c r="H94" s="175" t="e">
        <f>'Consolidated Data'!X73</f>
        <v>#DIV/0!</v>
      </c>
      <c r="I94" s="257" t="e">
        <f>'Consolidated Data'!Y73</f>
        <v>#DIV/0!</v>
      </c>
      <c r="J94" s="258"/>
      <c r="L94" s="142">
        <v>1.25</v>
      </c>
      <c r="M94" s="140"/>
      <c r="N94" s="277" t="s">
        <v>92</v>
      </c>
      <c r="O94" s="278"/>
    </row>
    <row r="95" spans="1:15" x14ac:dyDescent="0.25">
      <c r="A95" s="176">
        <f>Attendance!A73</f>
        <v>69</v>
      </c>
      <c r="B95" s="256">
        <f>Attendance!B73</f>
        <v>0</v>
      </c>
      <c r="C95" s="256"/>
      <c r="D95" s="256"/>
      <c r="E95" s="256"/>
      <c r="F95" s="256"/>
      <c r="G95" s="175" t="str">
        <f>'Consolidated Data'!W74</f>
        <v>5.00</v>
      </c>
      <c r="H95" s="175" t="e">
        <f>'Consolidated Data'!X74</f>
        <v>#DIV/0!</v>
      </c>
      <c r="I95" s="257" t="e">
        <f>'Consolidated Data'!Y74</f>
        <v>#DIV/0!</v>
      </c>
      <c r="J95" s="258"/>
      <c r="L95" s="142">
        <v>1.5</v>
      </c>
      <c r="M95" s="140"/>
      <c r="N95" s="277" t="s">
        <v>93</v>
      </c>
      <c r="O95" s="278"/>
    </row>
    <row r="96" spans="1:15" x14ac:dyDescent="0.25">
      <c r="A96" s="176">
        <f>Attendance!A74</f>
        <v>70</v>
      </c>
      <c r="B96" s="256">
        <f>Attendance!B74</f>
        <v>0</v>
      </c>
      <c r="C96" s="256"/>
      <c r="D96" s="256"/>
      <c r="E96" s="256"/>
      <c r="F96" s="256"/>
      <c r="G96" s="175" t="str">
        <f>'Consolidated Data'!W75</f>
        <v>5.00</v>
      </c>
      <c r="H96" s="175" t="e">
        <f>'Consolidated Data'!X75</f>
        <v>#DIV/0!</v>
      </c>
      <c r="I96" s="257" t="e">
        <f>'Consolidated Data'!Y75</f>
        <v>#DIV/0!</v>
      </c>
      <c r="J96" s="258"/>
      <c r="L96" s="142">
        <v>1.75</v>
      </c>
      <c r="M96" s="140"/>
      <c r="N96" s="277" t="s">
        <v>94</v>
      </c>
      <c r="O96" s="278"/>
    </row>
    <row r="97" spans="1:15" x14ac:dyDescent="0.25">
      <c r="A97" s="176">
        <f>Attendance!A75</f>
        <v>71</v>
      </c>
      <c r="B97" s="256">
        <f>Attendance!B75</f>
        <v>0</v>
      </c>
      <c r="C97" s="256"/>
      <c r="D97" s="256"/>
      <c r="E97" s="256"/>
      <c r="F97" s="256"/>
      <c r="G97" s="175" t="str">
        <f>'Consolidated Data'!W76</f>
        <v>5.00</v>
      </c>
      <c r="H97" s="175" t="e">
        <f>'Consolidated Data'!X76</f>
        <v>#DIV/0!</v>
      </c>
      <c r="I97" s="257" t="e">
        <f>'Consolidated Data'!Y76</f>
        <v>#DIV/0!</v>
      </c>
      <c r="J97" s="258"/>
      <c r="L97" s="142">
        <v>2</v>
      </c>
      <c r="M97" s="140"/>
      <c r="N97" s="277" t="s">
        <v>31</v>
      </c>
      <c r="O97" s="278"/>
    </row>
    <row r="98" spans="1:15" x14ac:dyDescent="0.25">
      <c r="A98" s="176">
        <f>Attendance!A76</f>
        <v>72</v>
      </c>
      <c r="B98" s="256">
        <f>Attendance!B76</f>
        <v>0</v>
      </c>
      <c r="C98" s="256"/>
      <c r="D98" s="256"/>
      <c r="E98" s="256"/>
      <c r="F98" s="256"/>
      <c r="G98" s="175" t="str">
        <f>'Consolidated Data'!W77</f>
        <v>5.00</v>
      </c>
      <c r="H98" s="175" t="e">
        <f>'Consolidated Data'!X77</f>
        <v>#DIV/0!</v>
      </c>
      <c r="I98" s="257" t="e">
        <f>'Consolidated Data'!Y77</f>
        <v>#DIV/0!</v>
      </c>
      <c r="J98" s="258"/>
      <c r="L98" s="142">
        <v>3</v>
      </c>
      <c r="M98" s="140"/>
      <c r="N98" s="277" t="s">
        <v>85</v>
      </c>
      <c r="O98" s="278"/>
    </row>
    <row r="99" spans="1:15" x14ac:dyDescent="0.25">
      <c r="A99" s="176">
        <f>Attendance!A77</f>
        <v>73</v>
      </c>
      <c r="B99" s="256">
        <f>Attendance!B77</f>
        <v>0</v>
      </c>
      <c r="C99" s="256"/>
      <c r="D99" s="256"/>
      <c r="E99" s="256"/>
      <c r="F99" s="256"/>
      <c r="G99" s="175" t="str">
        <f>'Consolidated Data'!W78</f>
        <v>5.00</v>
      </c>
      <c r="H99" s="175" t="e">
        <f>'Consolidated Data'!X78</f>
        <v>#DIV/0!</v>
      </c>
      <c r="I99" s="257" t="e">
        <f>'Consolidated Data'!Y78</f>
        <v>#DIV/0!</v>
      </c>
      <c r="J99" s="258"/>
      <c r="L99" s="147" t="s">
        <v>72</v>
      </c>
      <c r="M99" s="140"/>
      <c r="N99" s="277" t="s">
        <v>86</v>
      </c>
      <c r="O99" s="278"/>
    </row>
    <row r="100" spans="1:15" x14ac:dyDescent="0.25">
      <c r="A100" s="176">
        <f>Attendance!A78</f>
        <v>74</v>
      </c>
      <c r="B100" s="256">
        <f>Attendance!B78</f>
        <v>0</v>
      </c>
      <c r="C100" s="256"/>
      <c r="D100" s="256"/>
      <c r="E100" s="256"/>
      <c r="F100" s="256"/>
      <c r="G100" s="175" t="str">
        <f>'Consolidated Data'!W79</f>
        <v>5.00</v>
      </c>
      <c r="H100" s="175" t="e">
        <f>'Consolidated Data'!X79</f>
        <v>#DIV/0!</v>
      </c>
      <c r="I100" s="257" t="e">
        <f>'Consolidated Data'!Y79</f>
        <v>#DIV/0!</v>
      </c>
      <c r="J100" s="258"/>
      <c r="L100" s="147" t="s">
        <v>73</v>
      </c>
      <c r="M100" s="140"/>
      <c r="N100" s="277" t="s">
        <v>87</v>
      </c>
      <c r="O100" s="278"/>
    </row>
    <row r="101" spans="1:15" x14ac:dyDescent="0.25">
      <c r="A101" s="176">
        <f>Attendance!A79</f>
        <v>75</v>
      </c>
      <c r="B101" s="256">
        <f>Attendance!B79</f>
        <v>0</v>
      </c>
      <c r="C101" s="256"/>
      <c r="D101" s="256"/>
      <c r="E101" s="256"/>
      <c r="F101" s="256"/>
      <c r="G101" s="175" t="str">
        <f>'Consolidated Data'!W80</f>
        <v>5.00</v>
      </c>
      <c r="H101" s="175" t="e">
        <f>'Consolidated Data'!X80</f>
        <v>#DIV/0!</v>
      </c>
      <c r="I101" s="257" t="e">
        <f>'Consolidated Data'!Y80</f>
        <v>#DIV/0!</v>
      </c>
      <c r="J101" s="258"/>
      <c r="L101" s="134"/>
      <c r="M101" s="135"/>
      <c r="N101" s="135"/>
      <c r="O101" s="136"/>
    </row>
    <row r="102" spans="1:15" x14ac:dyDescent="0.25">
      <c r="A102" s="176">
        <f>Attendance!A80</f>
        <v>76</v>
      </c>
      <c r="B102" s="256">
        <f>Attendance!B80</f>
        <v>0</v>
      </c>
      <c r="C102" s="256"/>
      <c r="D102" s="256"/>
      <c r="E102" s="256"/>
      <c r="F102" s="256"/>
      <c r="G102" s="175" t="str">
        <f>'Consolidated Data'!W81</f>
        <v>5.00</v>
      </c>
      <c r="H102" s="175" t="e">
        <f>'Consolidated Data'!X81</f>
        <v>#DIV/0!</v>
      </c>
      <c r="I102" s="257" t="e">
        <f>'Consolidated Data'!Y81</f>
        <v>#DIV/0!</v>
      </c>
      <c r="J102" s="258"/>
      <c r="L102" s="134" t="s">
        <v>95</v>
      </c>
      <c r="M102" s="135"/>
      <c r="N102" s="135"/>
      <c r="O102" s="136"/>
    </row>
    <row r="103" spans="1:15" x14ac:dyDescent="0.25">
      <c r="A103" s="176">
        <f>Attendance!A81</f>
        <v>77</v>
      </c>
      <c r="B103" s="256">
        <f>Attendance!B81</f>
        <v>0</v>
      </c>
      <c r="C103" s="256"/>
      <c r="D103" s="256"/>
      <c r="E103" s="256"/>
      <c r="F103" s="256"/>
      <c r="G103" s="175" t="str">
        <f>'Consolidated Data'!W82</f>
        <v>5.00</v>
      </c>
      <c r="H103" s="175" t="e">
        <f>'Consolidated Data'!X82</f>
        <v>#DIV/0!</v>
      </c>
      <c r="I103" s="257" t="e">
        <f>'Consolidated Data'!Y82</f>
        <v>#DIV/0!</v>
      </c>
      <c r="J103" s="258"/>
      <c r="L103" s="274" t="s">
        <v>96</v>
      </c>
      <c r="M103" s="275"/>
      <c r="N103" s="275"/>
      <c r="O103" s="276"/>
    </row>
    <row r="104" spans="1:15" x14ac:dyDescent="0.25">
      <c r="A104" s="176">
        <f>Attendance!A82</f>
        <v>78</v>
      </c>
      <c r="B104" s="256">
        <f>Attendance!B82</f>
        <v>0</v>
      </c>
      <c r="C104" s="256"/>
      <c r="D104" s="256"/>
      <c r="E104" s="256"/>
      <c r="F104" s="256"/>
      <c r="G104" s="175" t="str">
        <f>'Consolidated Data'!W83</f>
        <v>5.00</v>
      </c>
      <c r="H104" s="175" t="e">
        <f>'Consolidated Data'!X83</f>
        <v>#DIV/0!</v>
      </c>
      <c r="I104" s="257" t="e">
        <f>'Consolidated Data'!Y83</f>
        <v>#DIV/0!</v>
      </c>
      <c r="J104" s="258"/>
      <c r="L104" s="274"/>
      <c r="M104" s="275"/>
      <c r="N104" s="275"/>
      <c r="O104" s="276"/>
    </row>
    <row r="105" spans="1:15" x14ac:dyDescent="0.25">
      <c r="A105" s="176">
        <f>Attendance!A83</f>
        <v>79</v>
      </c>
      <c r="B105" s="256">
        <f>Attendance!B83</f>
        <v>0</v>
      </c>
      <c r="C105" s="256"/>
      <c r="D105" s="256"/>
      <c r="E105" s="256"/>
      <c r="F105" s="256"/>
      <c r="G105" s="175" t="str">
        <f>'Consolidated Data'!W84</f>
        <v>5.00</v>
      </c>
      <c r="H105" s="175" t="e">
        <f>'Consolidated Data'!X84</f>
        <v>#DIV/0!</v>
      </c>
      <c r="I105" s="257" t="e">
        <f>'Consolidated Data'!Y84</f>
        <v>#DIV/0!</v>
      </c>
      <c r="J105" s="258"/>
      <c r="L105" s="274"/>
      <c r="M105" s="275"/>
      <c r="N105" s="275"/>
      <c r="O105" s="276"/>
    </row>
    <row r="106" spans="1:15" x14ac:dyDescent="0.25">
      <c r="A106" s="176">
        <f>Attendance!A84</f>
        <v>80</v>
      </c>
      <c r="B106" s="256">
        <f>Attendance!B84</f>
        <v>0</v>
      </c>
      <c r="C106" s="256"/>
      <c r="D106" s="256"/>
      <c r="E106" s="256"/>
      <c r="F106" s="256"/>
      <c r="G106" s="175" t="str">
        <f>'Consolidated Data'!W85</f>
        <v>5.00</v>
      </c>
      <c r="H106" s="175" t="e">
        <f>'Consolidated Data'!X85</f>
        <v>#DIV/0!</v>
      </c>
      <c r="I106" s="257" t="e">
        <f>'Consolidated Data'!Y85</f>
        <v>#DIV/0!</v>
      </c>
      <c r="J106" s="258"/>
      <c r="L106" s="274"/>
      <c r="M106" s="275"/>
      <c r="N106" s="275"/>
      <c r="O106" s="276"/>
    </row>
    <row r="107" spans="1:15" x14ac:dyDescent="0.25">
      <c r="A107" s="176">
        <f>Attendance!A85</f>
        <v>81</v>
      </c>
      <c r="B107" s="256">
        <f>Attendance!B85</f>
        <v>0</v>
      </c>
      <c r="C107" s="256"/>
      <c r="D107" s="256"/>
      <c r="E107" s="256"/>
      <c r="F107" s="256"/>
      <c r="G107" s="175" t="str">
        <f>'Consolidated Data'!W86</f>
        <v>5.00</v>
      </c>
      <c r="H107" s="175" t="e">
        <f>'Consolidated Data'!X86</f>
        <v>#DIV/0!</v>
      </c>
      <c r="I107" s="257" t="e">
        <f>'Consolidated Data'!Y86</f>
        <v>#DIV/0!</v>
      </c>
      <c r="J107" s="258"/>
      <c r="L107" s="274"/>
      <c r="M107" s="275"/>
      <c r="N107" s="275"/>
      <c r="O107" s="276"/>
    </row>
    <row r="108" spans="1:15" x14ac:dyDescent="0.25">
      <c r="A108" s="176">
        <f>Attendance!A86</f>
        <v>82</v>
      </c>
      <c r="B108" s="256">
        <f>Attendance!B86</f>
        <v>0</v>
      </c>
      <c r="C108" s="256"/>
      <c r="D108" s="256"/>
      <c r="E108" s="256"/>
      <c r="F108" s="256"/>
      <c r="G108" s="175" t="str">
        <f>'Consolidated Data'!W87</f>
        <v>5.00</v>
      </c>
      <c r="H108" s="175" t="e">
        <f>'Consolidated Data'!X87</f>
        <v>#DIV/0!</v>
      </c>
      <c r="I108" s="257" t="e">
        <f>'Consolidated Data'!Y87</f>
        <v>#DIV/0!</v>
      </c>
      <c r="J108" s="258"/>
      <c r="L108" s="271" t="s">
        <v>97</v>
      </c>
      <c r="M108" s="272"/>
      <c r="N108" s="272"/>
      <c r="O108" s="273"/>
    </row>
    <row r="109" spans="1:15" x14ac:dyDescent="0.25">
      <c r="A109" s="176">
        <f>Attendance!A87</f>
        <v>83</v>
      </c>
      <c r="B109" s="256">
        <f>Attendance!B87</f>
        <v>0</v>
      </c>
      <c r="C109" s="256"/>
      <c r="D109" s="256"/>
      <c r="E109" s="256"/>
      <c r="F109" s="256"/>
      <c r="G109" s="175" t="str">
        <f>'Consolidated Data'!W88</f>
        <v>5.00</v>
      </c>
      <c r="H109" s="175" t="e">
        <f>'Consolidated Data'!X88</f>
        <v>#DIV/0!</v>
      </c>
      <c r="I109" s="257" t="e">
        <f>'Consolidated Data'!Y88</f>
        <v>#DIV/0!</v>
      </c>
      <c r="J109" s="258"/>
      <c r="L109" s="268" t="s">
        <v>98</v>
      </c>
      <c r="M109" s="269"/>
      <c r="N109" s="269"/>
      <c r="O109" s="270"/>
    </row>
    <row r="110" spans="1:15" x14ac:dyDescent="0.25">
      <c r="A110" s="176">
        <f>Attendance!A88</f>
        <v>84</v>
      </c>
      <c r="B110" s="256">
        <f>Attendance!B88</f>
        <v>0</v>
      </c>
      <c r="C110" s="256"/>
      <c r="D110" s="256"/>
      <c r="E110" s="256"/>
      <c r="F110" s="256"/>
      <c r="G110" s="175" t="str">
        <f>'Consolidated Data'!W89</f>
        <v>5.00</v>
      </c>
      <c r="H110" s="175" t="e">
        <f>'Consolidated Data'!X89</f>
        <v>#DIV/0!</v>
      </c>
      <c r="I110" s="257" t="e">
        <f>'Consolidated Data'!Y89</f>
        <v>#DIV/0!</v>
      </c>
      <c r="J110" s="258"/>
      <c r="L110" s="134"/>
      <c r="M110" s="135"/>
      <c r="N110" s="135"/>
      <c r="O110" s="136"/>
    </row>
    <row r="111" spans="1:15" ht="16.5" thickBot="1" x14ac:dyDescent="0.3">
      <c r="A111" s="176">
        <f>Attendance!A89</f>
        <v>85</v>
      </c>
      <c r="B111" s="256">
        <f>Attendance!B89</f>
        <v>0</v>
      </c>
      <c r="C111" s="256"/>
      <c r="D111" s="256"/>
      <c r="E111" s="256"/>
      <c r="F111" s="256"/>
      <c r="G111" s="175" t="str">
        <f>'Consolidated Data'!W90</f>
        <v>5.00</v>
      </c>
      <c r="H111" s="175" t="e">
        <f>'Consolidated Data'!X90</f>
        <v>#DIV/0!</v>
      </c>
      <c r="I111" s="257" t="e">
        <f>'Consolidated Data'!Y90</f>
        <v>#DIV/0!</v>
      </c>
      <c r="J111" s="258"/>
      <c r="L111" s="259">
        <f>Profile!E72</f>
        <v>0</v>
      </c>
      <c r="M111" s="260"/>
      <c r="N111" s="260"/>
      <c r="O111" s="261"/>
    </row>
    <row r="112" spans="1:15" ht="16.5" thickTop="1" x14ac:dyDescent="0.25">
      <c r="A112" s="176">
        <f>Attendance!A90</f>
        <v>86</v>
      </c>
      <c r="B112" s="256">
        <f>Attendance!B90</f>
        <v>0</v>
      </c>
      <c r="C112" s="256"/>
      <c r="D112" s="256"/>
      <c r="E112" s="256"/>
      <c r="F112" s="256"/>
      <c r="G112" s="175" t="str">
        <f>'Consolidated Data'!W91</f>
        <v>5.00</v>
      </c>
      <c r="H112" s="175" t="e">
        <f>'Consolidated Data'!X91</f>
        <v>#DIV/0!</v>
      </c>
      <c r="I112" s="257" t="e">
        <f>'Consolidated Data'!Y91</f>
        <v>#DIV/0!</v>
      </c>
      <c r="J112" s="258"/>
      <c r="L112" s="262" t="s">
        <v>115</v>
      </c>
      <c r="M112" s="263"/>
      <c r="N112" s="263"/>
      <c r="O112" s="264"/>
    </row>
    <row r="113" spans="1:15" x14ac:dyDescent="0.25">
      <c r="A113" s="176">
        <f>Attendance!A91</f>
        <v>87</v>
      </c>
      <c r="B113" s="256">
        <f>Attendance!B91</f>
        <v>0</v>
      </c>
      <c r="C113" s="256"/>
      <c r="D113" s="256"/>
      <c r="E113" s="256"/>
      <c r="F113" s="256"/>
      <c r="G113" s="175" t="str">
        <f>'Consolidated Data'!W92</f>
        <v>5.00</v>
      </c>
      <c r="H113" s="175" t="e">
        <f>'Consolidated Data'!X92</f>
        <v>#DIV/0!</v>
      </c>
      <c r="I113" s="257" t="e">
        <f>'Consolidated Data'!Y92</f>
        <v>#DIV/0!</v>
      </c>
      <c r="J113" s="258"/>
      <c r="L113" s="265">
        <f ca="1">TODAY()</f>
        <v>44343</v>
      </c>
      <c r="M113" s="266"/>
      <c r="N113" s="266"/>
      <c r="O113" s="267"/>
    </row>
    <row r="114" spans="1:15" x14ac:dyDescent="0.25">
      <c r="A114" s="176">
        <f>Attendance!A92</f>
        <v>88</v>
      </c>
      <c r="B114" s="256">
        <f>Attendance!B92</f>
        <v>0</v>
      </c>
      <c r="C114" s="256"/>
      <c r="D114" s="256"/>
      <c r="E114" s="256"/>
      <c r="F114" s="256"/>
      <c r="G114" s="175" t="str">
        <f>'Consolidated Data'!W93</f>
        <v>5.00</v>
      </c>
      <c r="H114" s="175" t="e">
        <f>'Consolidated Data'!X93</f>
        <v>#DIV/0!</v>
      </c>
      <c r="I114" s="257" t="e">
        <f>'Consolidated Data'!Y93</f>
        <v>#DIV/0!</v>
      </c>
      <c r="J114" s="258"/>
      <c r="L114" s="134"/>
      <c r="M114" s="135"/>
      <c r="N114" s="135"/>
      <c r="O114" s="136"/>
    </row>
    <row r="115" spans="1:15" ht="16.5" thickBot="1" x14ac:dyDescent="0.3">
      <c r="A115" s="176">
        <f>Attendance!A93</f>
        <v>89</v>
      </c>
      <c r="B115" s="256">
        <f>Attendance!B93</f>
        <v>0</v>
      </c>
      <c r="C115" s="256"/>
      <c r="D115" s="256"/>
      <c r="E115" s="256"/>
      <c r="F115" s="256"/>
      <c r="G115" s="175" t="str">
        <f>'Consolidated Data'!W94</f>
        <v>5.00</v>
      </c>
      <c r="H115" s="175" t="e">
        <f>'Consolidated Data'!X94</f>
        <v>#DIV/0!</v>
      </c>
      <c r="I115" s="257" t="e">
        <f>'Consolidated Data'!Y94</f>
        <v>#DIV/0!</v>
      </c>
      <c r="J115" s="258"/>
      <c r="L115" s="259">
        <f>Profile!E81</f>
        <v>0</v>
      </c>
      <c r="M115" s="260"/>
      <c r="N115" s="260"/>
      <c r="O115" s="261"/>
    </row>
    <row r="116" spans="1:15" ht="16.5" thickTop="1" x14ac:dyDescent="0.25">
      <c r="A116" s="176">
        <f>Attendance!A94</f>
        <v>90</v>
      </c>
      <c r="B116" s="256">
        <f>Attendance!B94</f>
        <v>0</v>
      </c>
      <c r="C116" s="256"/>
      <c r="D116" s="256"/>
      <c r="E116" s="256"/>
      <c r="F116" s="256"/>
      <c r="G116" s="175" t="str">
        <f>'Consolidated Data'!W95</f>
        <v>5.00</v>
      </c>
      <c r="H116" s="175" t="e">
        <f>'Consolidated Data'!X95</f>
        <v>#DIV/0!</v>
      </c>
      <c r="I116" s="257" t="e">
        <f>'Consolidated Data'!Y95</f>
        <v>#DIV/0!</v>
      </c>
      <c r="J116" s="258"/>
      <c r="L116" s="262" t="s">
        <v>115</v>
      </c>
      <c r="M116" s="263"/>
      <c r="N116" s="263"/>
      <c r="O116" s="264"/>
    </row>
    <row r="117" spans="1:15" x14ac:dyDescent="0.25">
      <c r="A117" s="176">
        <f>Attendance!A95</f>
        <v>91</v>
      </c>
      <c r="B117" s="256">
        <f>Attendance!B95</f>
        <v>0</v>
      </c>
      <c r="C117" s="256"/>
      <c r="D117" s="256"/>
      <c r="E117" s="256"/>
      <c r="F117" s="256"/>
      <c r="G117" s="175" t="str">
        <f>'Consolidated Data'!W96</f>
        <v>5.00</v>
      </c>
      <c r="H117" s="175" t="e">
        <f>'Consolidated Data'!X96</f>
        <v>#DIV/0!</v>
      </c>
      <c r="I117" s="257" t="e">
        <f>'Consolidated Data'!Y96</f>
        <v>#DIV/0!</v>
      </c>
      <c r="J117" s="258"/>
      <c r="L117" s="265">
        <f ca="1">TODAY()</f>
        <v>44343</v>
      </c>
      <c r="M117" s="266"/>
      <c r="N117" s="266"/>
      <c r="O117" s="267"/>
    </row>
    <row r="118" spans="1:15" x14ac:dyDescent="0.25">
      <c r="A118" s="176">
        <f>Attendance!A96</f>
        <v>92</v>
      </c>
      <c r="B118" s="256">
        <f>Attendance!B96</f>
        <v>0</v>
      </c>
      <c r="C118" s="256"/>
      <c r="D118" s="256"/>
      <c r="E118" s="256"/>
      <c r="F118" s="256"/>
      <c r="G118" s="175" t="str">
        <f>'Consolidated Data'!W97</f>
        <v>5.00</v>
      </c>
      <c r="H118" s="175" t="e">
        <f>'Consolidated Data'!X97</f>
        <v>#DIV/0!</v>
      </c>
      <c r="I118" s="257" t="e">
        <f>'Consolidated Data'!Y97</f>
        <v>#DIV/0!</v>
      </c>
      <c r="J118" s="258"/>
      <c r="L118" s="134"/>
      <c r="M118" s="135"/>
      <c r="N118" s="135"/>
      <c r="O118" s="136"/>
    </row>
    <row r="119" spans="1:15" x14ac:dyDescent="0.25">
      <c r="A119" s="176">
        <f>Attendance!A97</f>
        <v>93</v>
      </c>
      <c r="B119" s="256">
        <f>Attendance!B97</f>
        <v>0</v>
      </c>
      <c r="C119" s="256"/>
      <c r="D119" s="256"/>
      <c r="E119" s="256"/>
      <c r="F119" s="256"/>
      <c r="G119" s="175" t="str">
        <f>'Consolidated Data'!W98</f>
        <v>5.00</v>
      </c>
      <c r="H119" s="175" t="e">
        <f>'Consolidated Data'!X98</f>
        <v>#DIV/0!</v>
      </c>
      <c r="I119" s="257" t="e">
        <f>'Consolidated Data'!Y98</f>
        <v>#DIV/0!</v>
      </c>
      <c r="J119" s="258"/>
      <c r="L119" s="268" t="s">
        <v>116</v>
      </c>
      <c r="M119" s="269"/>
      <c r="N119" s="269"/>
      <c r="O119" s="270"/>
    </row>
    <row r="120" spans="1:15" x14ac:dyDescent="0.25">
      <c r="A120" s="176">
        <f>Attendance!A98</f>
        <v>94</v>
      </c>
      <c r="B120" s="256">
        <f>Attendance!B98</f>
        <v>0</v>
      </c>
      <c r="C120" s="256"/>
      <c r="D120" s="256"/>
      <c r="E120" s="256"/>
      <c r="F120" s="256"/>
      <c r="G120" s="175" t="str">
        <f>'Consolidated Data'!W99</f>
        <v>5.00</v>
      </c>
      <c r="H120" s="175" t="e">
        <f>'Consolidated Data'!X99</f>
        <v>#DIV/0!</v>
      </c>
      <c r="I120" s="257" t="e">
        <f>'Consolidated Data'!Y99</f>
        <v>#DIV/0!</v>
      </c>
      <c r="J120" s="258"/>
      <c r="L120" s="134"/>
      <c r="M120" s="135"/>
      <c r="N120" s="135"/>
      <c r="O120" s="136"/>
    </row>
    <row r="121" spans="1:15" ht="16.5" thickBot="1" x14ac:dyDescent="0.3">
      <c r="A121" s="176">
        <f>Attendance!A99</f>
        <v>95</v>
      </c>
      <c r="B121" s="256">
        <f>Attendance!B99</f>
        <v>0</v>
      </c>
      <c r="C121" s="256"/>
      <c r="D121" s="256"/>
      <c r="E121" s="256"/>
      <c r="F121" s="256"/>
      <c r="G121" s="175" t="str">
        <f>'Consolidated Data'!W100</f>
        <v>5.00</v>
      </c>
      <c r="H121" s="175" t="e">
        <f>'Consolidated Data'!X100</f>
        <v>#DIV/0!</v>
      </c>
      <c r="I121" s="257" t="e">
        <f>'Consolidated Data'!Y100</f>
        <v>#DIV/0!</v>
      </c>
      <c r="J121" s="258"/>
      <c r="L121" s="259">
        <f>Profile!E72</f>
        <v>0</v>
      </c>
      <c r="M121" s="260"/>
      <c r="N121" s="260"/>
      <c r="O121" s="261"/>
    </row>
    <row r="122" spans="1:15" ht="16.5" thickTop="1" x14ac:dyDescent="0.25">
      <c r="A122" s="176">
        <f>Attendance!A100</f>
        <v>96</v>
      </c>
      <c r="B122" s="256">
        <f>Attendance!B100</f>
        <v>0</v>
      </c>
      <c r="C122" s="256"/>
      <c r="D122" s="256"/>
      <c r="E122" s="256"/>
      <c r="F122" s="256"/>
      <c r="G122" s="175" t="str">
        <f>'Consolidated Data'!W101</f>
        <v>5.00</v>
      </c>
      <c r="H122" s="175" t="e">
        <f>'Consolidated Data'!X101</f>
        <v>#DIV/0!</v>
      </c>
      <c r="I122" s="257" t="e">
        <f>'Consolidated Data'!Y101</f>
        <v>#DIV/0!</v>
      </c>
      <c r="J122" s="258"/>
      <c r="L122" s="262" t="s">
        <v>115</v>
      </c>
      <c r="M122" s="263"/>
      <c r="N122" s="263"/>
      <c r="O122" s="264"/>
    </row>
    <row r="123" spans="1:15" x14ac:dyDescent="0.25">
      <c r="A123" s="176">
        <f>Attendance!A101</f>
        <v>97</v>
      </c>
      <c r="B123" s="256">
        <f>Attendance!B101</f>
        <v>0</v>
      </c>
      <c r="C123" s="256"/>
      <c r="D123" s="256"/>
      <c r="E123" s="256"/>
      <c r="F123" s="256"/>
      <c r="G123" s="175" t="str">
        <f>'Consolidated Data'!W102</f>
        <v>5.00</v>
      </c>
      <c r="H123" s="175" t="e">
        <f>'Consolidated Data'!X102</f>
        <v>#DIV/0!</v>
      </c>
      <c r="I123" s="257" t="e">
        <f>'Consolidated Data'!Y102</f>
        <v>#DIV/0!</v>
      </c>
      <c r="J123" s="258"/>
      <c r="L123" s="265">
        <f ca="1">TODAY()</f>
        <v>44343</v>
      </c>
      <c r="M123" s="266"/>
      <c r="N123" s="266"/>
      <c r="O123" s="267"/>
    </row>
    <row r="124" spans="1:15" x14ac:dyDescent="0.25">
      <c r="A124" s="176">
        <f>Attendance!A102</f>
        <v>98</v>
      </c>
      <c r="B124" s="256">
        <f>Attendance!B102</f>
        <v>0</v>
      </c>
      <c r="C124" s="256"/>
      <c r="D124" s="256"/>
      <c r="E124" s="256"/>
      <c r="F124" s="256"/>
      <c r="G124" s="175" t="str">
        <f>'Consolidated Data'!W103</f>
        <v>5.00</v>
      </c>
      <c r="H124" s="175" t="e">
        <f>'Consolidated Data'!X103</f>
        <v>#DIV/0!</v>
      </c>
      <c r="I124" s="257" t="e">
        <f>'Consolidated Data'!Y103</f>
        <v>#DIV/0!</v>
      </c>
      <c r="J124" s="258"/>
      <c r="L124" s="134"/>
      <c r="M124" s="135"/>
      <c r="N124" s="135"/>
      <c r="O124" s="136"/>
    </row>
    <row r="125" spans="1:15" ht="16.5" thickBot="1" x14ac:dyDescent="0.3">
      <c r="A125" s="176">
        <f>Attendance!A103</f>
        <v>99</v>
      </c>
      <c r="B125" s="256">
        <f>Attendance!B103</f>
        <v>0</v>
      </c>
      <c r="C125" s="256"/>
      <c r="D125" s="256"/>
      <c r="E125" s="256"/>
      <c r="F125" s="256"/>
      <c r="G125" s="175" t="str">
        <f>'Consolidated Data'!W104</f>
        <v>5.00</v>
      </c>
      <c r="H125" s="175" t="e">
        <f>'Consolidated Data'!X104</f>
        <v>#DIV/0!</v>
      </c>
      <c r="I125" s="257" t="e">
        <f>'Consolidated Data'!Y104</f>
        <v>#DIV/0!</v>
      </c>
      <c r="J125" s="258"/>
      <c r="L125" s="259">
        <f>Profile!E81</f>
        <v>0</v>
      </c>
      <c r="M125" s="260"/>
      <c r="N125" s="260"/>
      <c r="O125" s="261"/>
    </row>
    <row r="126" spans="1:15" ht="16.5" thickTop="1" x14ac:dyDescent="0.25">
      <c r="A126" s="176">
        <f>Attendance!A104</f>
        <v>100</v>
      </c>
      <c r="B126" s="256">
        <f>Attendance!B104</f>
        <v>0</v>
      </c>
      <c r="C126" s="256"/>
      <c r="D126" s="256"/>
      <c r="E126" s="256"/>
      <c r="F126" s="256"/>
      <c r="G126" s="175" t="str">
        <f>'Consolidated Data'!W105</f>
        <v>5.00</v>
      </c>
      <c r="H126" s="175" t="e">
        <f>'Consolidated Data'!X105</f>
        <v>#DIV/0!</v>
      </c>
      <c r="I126" s="257" t="e">
        <f>'Consolidated Data'!Y105</f>
        <v>#DIV/0!</v>
      </c>
      <c r="J126" s="258"/>
      <c r="L126" s="262" t="s">
        <v>115</v>
      </c>
      <c r="M126" s="263"/>
      <c r="N126" s="263"/>
      <c r="O126" s="264"/>
    </row>
    <row r="127" spans="1:15" x14ac:dyDescent="0.25">
      <c r="L127" s="265">
        <f ca="1">TODAY()</f>
        <v>44343</v>
      </c>
      <c r="M127" s="266"/>
      <c r="N127" s="266"/>
      <c r="O127" s="267"/>
    </row>
    <row r="128" spans="1:15" ht="16.5" thickBot="1" x14ac:dyDescent="0.3">
      <c r="L128" s="137"/>
      <c r="M128" s="138"/>
      <c r="N128" s="138"/>
      <c r="O128" s="139"/>
    </row>
    <row r="129" spans="1:15" x14ac:dyDescent="0.25">
      <c r="L129" s="135"/>
      <c r="M129" s="135"/>
      <c r="N129" s="135"/>
      <c r="O129" s="135"/>
    </row>
    <row r="130" spans="1:15" ht="16.5" thickBot="1" x14ac:dyDescent="0.3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</row>
    <row r="131" spans="1:15" ht="16.5" thickTop="1" x14ac:dyDescent="0.25">
      <c r="A131" s="144"/>
      <c r="B131" s="254">
        <f ca="1">NOW()</f>
        <v>44343.620969444448</v>
      </c>
      <c r="C131" s="254"/>
      <c r="D131" s="254"/>
      <c r="E131" s="254"/>
      <c r="F131" s="144"/>
      <c r="H131" s="255" t="s">
        <v>99</v>
      </c>
      <c r="I131" s="255"/>
      <c r="J131" s="255"/>
      <c r="K131" s="255"/>
      <c r="L131" s="255"/>
      <c r="M131" s="255"/>
      <c r="N131" s="255"/>
      <c r="O131" s="255"/>
    </row>
  </sheetData>
  <sheetProtection algorithmName="SHA-512" hashValue="Kt0h9rbO4BWmxFP79llRp1Va1rZIY9Dt5Ei4fyYaAdifQp+BBjggcYj2wmZfadBLpUqqc9ZQ/e4f8IZ5JVLa9w==" saltValue="eURRlhcTzTpQ8+DHR4P6tw==" spinCount="100000" sheet="1" objects="1" scenarios="1"/>
  <protectedRanges>
    <protectedRange sqref="I77:J126" name="Range2"/>
    <protectedRange sqref="I11:J60 I77:J126" name="Range1"/>
  </protectedRanges>
  <mergeCells count="294">
    <mergeCell ref="B10:F10"/>
    <mergeCell ref="B11:F11"/>
    <mergeCell ref="B12:F12"/>
    <mergeCell ref="B13:F13"/>
    <mergeCell ref="B14:F14"/>
    <mergeCell ref="C6:H6"/>
    <mergeCell ref="C8:H8"/>
    <mergeCell ref="M6:O6"/>
    <mergeCell ref="L1:N1"/>
    <mergeCell ref="L2:N2"/>
    <mergeCell ref="A5:B5"/>
    <mergeCell ref="A6:B6"/>
    <mergeCell ref="A7:B7"/>
    <mergeCell ref="A8:B8"/>
    <mergeCell ref="C5:D5"/>
    <mergeCell ref="C7:D7"/>
    <mergeCell ref="A1:C1"/>
    <mergeCell ref="D1:I1"/>
    <mergeCell ref="D2:I2"/>
    <mergeCell ref="D3:I3"/>
    <mergeCell ref="I10:J10"/>
    <mergeCell ref="L10:O10"/>
    <mergeCell ref="I11:J11"/>
    <mergeCell ref="I12:J12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L46:O46"/>
    <mergeCell ref="L45:O4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N31:O31"/>
    <mergeCell ref="N30:O30"/>
    <mergeCell ref="N29:O29"/>
    <mergeCell ref="N28:O28"/>
    <mergeCell ref="L37:O41"/>
    <mergeCell ref="L42:O42"/>
    <mergeCell ref="L43:O43"/>
    <mergeCell ref="N33:O33"/>
    <mergeCell ref="N32:O32"/>
    <mergeCell ref="I29:J29"/>
    <mergeCell ref="I30:J30"/>
    <mergeCell ref="I31:J31"/>
    <mergeCell ref="I32:J32"/>
    <mergeCell ref="N24:O24"/>
    <mergeCell ref="L11:N11"/>
    <mergeCell ref="L26:N26"/>
    <mergeCell ref="B51:F51"/>
    <mergeCell ref="B52:F52"/>
    <mergeCell ref="B45:F45"/>
    <mergeCell ref="B46:F46"/>
    <mergeCell ref="B47:F47"/>
    <mergeCell ref="B48:F48"/>
    <mergeCell ref="B49:F49"/>
    <mergeCell ref="B50:F50"/>
    <mergeCell ref="B39:F39"/>
    <mergeCell ref="B40:F40"/>
    <mergeCell ref="B41:F41"/>
    <mergeCell ref="B42:F42"/>
    <mergeCell ref="B43:F43"/>
    <mergeCell ref="B44:F44"/>
    <mergeCell ref="B33:F33"/>
    <mergeCell ref="B34:F34"/>
    <mergeCell ref="B35:F35"/>
    <mergeCell ref="I23:J23"/>
    <mergeCell ref="I24:J24"/>
    <mergeCell ref="N27:O27"/>
    <mergeCell ref="N34:O34"/>
    <mergeCell ref="I58:J58"/>
    <mergeCell ref="L47:O47"/>
    <mergeCell ref="L49:O49"/>
    <mergeCell ref="L50:O50"/>
    <mergeCell ref="L51:O51"/>
    <mergeCell ref="I47:J47"/>
    <mergeCell ref="I48:J48"/>
    <mergeCell ref="I49:J49"/>
    <mergeCell ref="I50:J50"/>
    <mergeCell ref="I51:J51"/>
    <mergeCell ref="I52:J52"/>
    <mergeCell ref="L61:O61"/>
    <mergeCell ref="H65:O65"/>
    <mergeCell ref="B65:E65"/>
    <mergeCell ref="L53:O53"/>
    <mergeCell ref="L55:O55"/>
    <mergeCell ref="L56:O56"/>
    <mergeCell ref="L57:O57"/>
    <mergeCell ref="L59:O59"/>
    <mergeCell ref="L60:O60"/>
    <mergeCell ref="B57:F57"/>
    <mergeCell ref="B58:F58"/>
    <mergeCell ref="B59:F59"/>
    <mergeCell ref="B60:F60"/>
    <mergeCell ref="B55:F55"/>
    <mergeCell ref="B56:F56"/>
    <mergeCell ref="I59:J59"/>
    <mergeCell ref="I60:J60"/>
    <mergeCell ref="I53:J53"/>
    <mergeCell ref="B53:F53"/>
    <mergeCell ref="B54:F54"/>
    <mergeCell ref="I54:J54"/>
    <mergeCell ref="I55:J55"/>
    <mergeCell ref="I56:J56"/>
    <mergeCell ref="I57:J57"/>
    <mergeCell ref="I17:J17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33:J33"/>
    <mergeCell ref="I34:J34"/>
    <mergeCell ref="I25:J25"/>
    <mergeCell ref="I26:J26"/>
    <mergeCell ref="I27:J27"/>
    <mergeCell ref="I28:J28"/>
    <mergeCell ref="I41:J41"/>
    <mergeCell ref="I42:J42"/>
    <mergeCell ref="I43:J43"/>
    <mergeCell ref="I44:J44"/>
    <mergeCell ref="I45:J45"/>
    <mergeCell ref="I46:J46"/>
    <mergeCell ref="I35:J35"/>
    <mergeCell ref="I36:J36"/>
    <mergeCell ref="I37:J37"/>
    <mergeCell ref="I38:J38"/>
    <mergeCell ref="I39:J39"/>
    <mergeCell ref="I40:J40"/>
    <mergeCell ref="A67:C67"/>
    <mergeCell ref="D67:I67"/>
    <mergeCell ref="L67:N67"/>
    <mergeCell ref="D68:I68"/>
    <mergeCell ref="L68:N68"/>
    <mergeCell ref="D69:I69"/>
    <mergeCell ref="A71:B71"/>
    <mergeCell ref="C71:D71"/>
    <mergeCell ref="A72:B72"/>
    <mergeCell ref="C72:H72"/>
    <mergeCell ref="M72:O72"/>
    <mergeCell ref="A73:B73"/>
    <mergeCell ref="C73:D73"/>
    <mergeCell ref="A74:B74"/>
    <mergeCell ref="C74:H74"/>
    <mergeCell ref="B76:F76"/>
    <mergeCell ref="I76:J76"/>
    <mergeCell ref="L76:O76"/>
    <mergeCell ref="B77:F77"/>
    <mergeCell ref="I77:J77"/>
    <mergeCell ref="L77:N77"/>
    <mergeCell ref="B78:F78"/>
    <mergeCell ref="I78:J78"/>
    <mergeCell ref="B79:F79"/>
    <mergeCell ref="I79:J79"/>
    <mergeCell ref="B80:F80"/>
    <mergeCell ref="I80:J80"/>
    <mergeCell ref="B81:F81"/>
    <mergeCell ref="I81:J81"/>
    <mergeCell ref="B82:F82"/>
    <mergeCell ref="I82:J82"/>
    <mergeCell ref="B83:F83"/>
    <mergeCell ref="I83:J83"/>
    <mergeCell ref="B84:F84"/>
    <mergeCell ref="I84:J84"/>
    <mergeCell ref="B85:F85"/>
    <mergeCell ref="I85:J85"/>
    <mergeCell ref="B86:F86"/>
    <mergeCell ref="I86:J86"/>
    <mergeCell ref="B87:F87"/>
    <mergeCell ref="I87:J87"/>
    <mergeCell ref="B88:F88"/>
    <mergeCell ref="I88:J88"/>
    <mergeCell ref="B89:F89"/>
    <mergeCell ref="I89:J89"/>
    <mergeCell ref="B90:F90"/>
    <mergeCell ref="I90:J90"/>
    <mergeCell ref="N90:O90"/>
    <mergeCell ref="B91:F91"/>
    <mergeCell ref="I91:J91"/>
    <mergeCell ref="B92:F92"/>
    <mergeCell ref="I92:J92"/>
    <mergeCell ref="L92:N92"/>
    <mergeCell ref="B93:F93"/>
    <mergeCell ref="I93:J93"/>
    <mergeCell ref="N93:O93"/>
    <mergeCell ref="B94:F94"/>
    <mergeCell ref="I94:J94"/>
    <mergeCell ref="N94:O94"/>
    <mergeCell ref="B95:F95"/>
    <mergeCell ref="I95:J95"/>
    <mergeCell ref="N95:O95"/>
    <mergeCell ref="B96:F96"/>
    <mergeCell ref="I96:J96"/>
    <mergeCell ref="N96:O96"/>
    <mergeCell ref="B97:F97"/>
    <mergeCell ref="I97:J97"/>
    <mergeCell ref="N97:O97"/>
    <mergeCell ref="B98:F98"/>
    <mergeCell ref="I98:J98"/>
    <mergeCell ref="N98:O98"/>
    <mergeCell ref="B99:F99"/>
    <mergeCell ref="I99:J99"/>
    <mergeCell ref="N99:O99"/>
    <mergeCell ref="B100:F100"/>
    <mergeCell ref="I100:J100"/>
    <mergeCell ref="N100:O100"/>
    <mergeCell ref="B101:F101"/>
    <mergeCell ref="I101:J101"/>
    <mergeCell ref="B102:F102"/>
    <mergeCell ref="I102:J102"/>
    <mergeCell ref="B103:F103"/>
    <mergeCell ref="I103:J103"/>
    <mergeCell ref="L103:O107"/>
    <mergeCell ref="B104:F104"/>
    <mergeCell ref="I104:J104"/>
    <mergeCell ref="B105:F105"/>
    <mergeCell ref="I105:J105"/>
    <mergeCell ref="B106:F106"/>
    <mergeCell ref="I106:J106"/>
    <mergeCell ref="B107:F107"/>
    <mergeCell ref="I107:J107"/>
    <mergeCell ref="B108:F108"/>
    <mergeCell ref="I108:J108"/>
    <mergeCell ref="L108:O108"/>
    <mergeCell ref="B109:F109"/>
    <mergeCell ref="I109:J109"/>
    <mergeCell ref="L109:O109"/>
    <mergeCell ref="B110:F110"/>
    <mergeCell ref="I110:J110"/>
    <mergeCell ref="B111:F111"/>
    <mergeCell ref="I111:J111"/>
    <mergeCell ref="L111:O111"/>
    <mergeCell ref="B112:F112"/>
    <mergeCell ref="I112:J112"/>
    <mergeCell ref="L112:O112"/>
    <mergeCell ref="B113:F113"/>
    <mergeCell ref="I113:J113"/>
    <mergeCell ref="L113:O113"/>
    <mergeCell ref="B114:F114"/>
    <mergeCell ref="I114:J114"/>
    <mergeCell ref="B115:F115"/>
    <mergeCell ref="I115:J115"/>
    <mergeCell ref="L115:O115"/>
    <mergeCell ref="B116:F116"/>
    <mergeCell ref="I116:J116"/>
    <mergeCell ref="L116:O116"/>
    <mergeCell ref="B117:F117"/>
    <mergeCell ref="I117:J117"/>
    <mergeCell ref="L117:O117"/>
    <mergeCell ref="B118:F118"/>
    <mergeCell ref="I118:J118"/>
    <mergeCell ref="B119:F119"/>
    <mergeCell ref="I119:J119"/>
    <mergeCell ref="L119:O119"/>
    <mergeCell ref="B120:F120"/>
    <mergeCell ref="I120:J120"/>
    <mergeCell ref="B121:F121"/>
    <mergeCell ref="I121:J121"/>
    <mergeCell ref="L121:O121"/>
    <mergeCell ref="B122:F122"/>
    <mergeCell ref="I122:J122"/>
    <mergeCell ref="L122:O122"/>
    <mergeCell ref="B123:F123"/>
    <mergeCell ref="I123:J123"/>
    <mergeCell ref="L123:O123"/>
    <mergeCell ref="B131:E131"/>
    <mergeCell ref="H131:O131"/>
    <mergeCell ref="B124:F124"/>
    <mergeCell ref="I124:J124"/>
    <mergeCell ref="B125:F125"/>
    <mergeCell ref="I125:J125"/>
    <mergeCell ref="L125:O125"/>
    <mergeCell ref="B126:F126"/>
    <mergeCell ref="I126:J126"/>
    <mergeCell ref="L126:O126"/>
    <mergeCell ref="L127:O127"/>
  </mergeCells>
  <pageMargins left="0.25" right="0.25" top="0.75" bottom="0.75" header="0.3" footer="0.3"/>
  <pageSetup paperSize="5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Profile</vt:lpstr>
      <vt:lpstr>Control Panel</vt:lpstr>
      <vt:lpstr>Attendance</vt:lpstr>
      <vt:lpstr>Term Test</vt:lpstr>
      <vt:lpstr>Written Works</vt:lpstr>
      <vt:lpstr>Performance Task</vt:lpstr>
      <vt:lpstr>Consolidated Data</vt:lpstr>
      <vt:lpstr>Final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Jericho</cp:lastModifiedBy>
  <cp:lastPrinted>2019-09-16T03:42:34Z</cp:lastPrinted>
  <dcterms:created xsi:type="dcterms:W3CDTF">2018-07-23T15:00:22Z</dcterms:created>
  <dcterms:modified xsi:type="dcterms:W3CDTF">2021-05-27T06:54:17Z</dcterms:modified>
</cp:coreProperties>
</file>